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430" tabRatio="823" activeTab="0"/>
  </bookViews>
  <sheets>
    <sheet name="1- CAPA" sheetId="1" r:id="rId1"/>
    <sheet name="2 - Justificativa " sheetId="2" r:id="rId2"/>
    <sheet name="3- Orçamento Global " sheetId="3" r:id="rId3"/>
    <sheet name="4- Fisico  Progr " sheetId="4" r:id="rId4"/>
    <sheet name="5 -Financeiro BID Progr e Proj" sheetId="5" r:id="rId5"/>
    <sheet name="6- Relatório de Contratações" sheetId="6" r:id="rId6"/>
  </sheets>
  <externalReferences>
    <externalReference r:id="rId9"/>
    <externalReference r:id="rId10"/>
  </externalReferences>
  <definedNames>
    <definedName name="Estados">#REF!</definedName>
    <definedName name="Meses">#REF!</definedName>
    <definedName name="Responsaveis">'[1]Parâmetros'!$C$8:$C$34</definedName>
    <definedName name="Responsáveis">#REF!</definedName>
    <definedName name="_xlnm.Print_Titles" localSheetId="5">'6- Relatório de Contratações'!$4:$5</definedName>
  </definedNames>
  <calcPr fullCalcOnLoad="1"/>
</workbook>
</file>

<file path=xl/comments2.xml><?xml version="1.0" encoding="utf-8"?>
<comments xmlns="http://schemas.openxmlformats.org/spreadsheetml/2006/main">
  <authors>
    <author>Eugenio Lira</author>
  </authors>
  <commentList>
    <comment ref="A5" authorId="0">
      <text>
        <r>
          <rPr>
            <sz val="9"/>
            <rFont val="Tahoma"/>
            <family val="2"/>
          </rPr>
          <t>Síntese dos acontecimentos importantes que antecedem a implantação do projeto.</t>
        </r>
      </text>
    </comment>
    <comment ref="A7" authorId="0">
      <text>
        <r>
          <rPr>
            <sz val="9"/>
            <rFont val="Tahoma"/>
            <family val="2"/>
          </rPr>
          <t>Síntese dos acontecimentos importantes que antecedem a implantação do projeto.</t>
        </r>
      </text>
    </comment>
    <comment ref="A9" authorId="0">
      <text>
        <r>
          <rPr>
            <sz val="9"/>
            <rFont val="Tahoma"/>
            <family val="2"/>
          </rPr>
          <t xml:space="preserve">Declaração da </t>
        </r>
        <r>
          <rPr>
            <b/>
            <sz val="9"/>
            <rFont val="Tahoma"/>
            <family val="2"/>
          </rPr>
          <t xml:space="preserve">Missão </t>
        </r>
        <r>
          <rPr>
            <sz val="9"/>
            <rFont val="Tahoma"/>
            <family val="2"/>
          </rPr>
          <t>da Gestão Estadual, construída em conjunto pelas áreas alcançadas pelo projeto.</t>
        </r>
      </text>
    </comment>
    <comment ref="A12" authorId="0">
      <text>
        <r>
          <rPr>
            <b/>
            <sz val="9"/>
            <rFont val="Tahoma"/>
            <family val="2"/>
          </rPr>
          <t>Visão de Futuro</t>
        </r>
        <r>
          <rPr>
            <sz val="9"/>
            <rFont val="Tahoma"/>
            <family val="2"/>
          </rPr>
          <t xml:space="preserve"> da Gestão Estadual,construída em conjunto pelas áreas alcançadas pelo projeto.
</t>
        </r>
      </text>
    </comment>
    <comment ref="A14" authorId="0">
      <text>
        <r>
          <rPr>
            <b/>
            <sz val="9"/>
            <rFont val="Tahoma"/>
            <family val="2"/>
          </rPr>
          <t>Diretrizes</t>
        </r>
        <r>
          <rPr>
            <sz val="9"/>
            <rFont val="Tahoma"/>
            <family val="2"/>
          </rPr>
          <t xml:space="preserve"> para a Gestão Estadual, extraídas do PPA, nas áreas alcançadas pelo projeto. 
</t>
        </r>
      </text>
    </comment>
    <comment ref="A16" authorId="0">
      <text>
        <r>
          <rPr>
            <b/>
            <sz val="9"/>
            <rFont val="Tahoma"/>
            <family val="2"/>
          </rPr>
          <t>Diretrizes</t>
        </r>
        <r>
          <rPr>
            <sz val="9"/>
            <rFont val="Tahoma"/>
            <family val="2"/>
          </rPr>
          <t xml:space="preserve"> para a Gestão Estadual, extraídas do PPA, nas áreas alcançadas pelo projeto. 
</t>
        </r>
      </text>
    </comment>
  </commentList>
</comments>
</file>

<file path=xl/comments6.xml><?xml version="1.0" encoding="utf-8"?>
<comments xmlns="http://schemas.openxmlformats.org/spreadsheetml/2006/main">
  <authors>
    <author>nelcilandia.oliveira</author>
  </authors>
  <commentList>
    <comment ref="C4" authorId="0">
      <text>
        <r>
          <rPr>
            <b/>
            <sz val="8"/>
            <rFont val="Tahoma"/>
            <family val="0"/>
          </rPr>
          <t>nelcilandia.oliveira:</t>
        </r>
        <r>
          <rPr>
            <sz val="8"/>
            <rFont val="Tahoma"/>
            <family val="0"/>
          </rPr>
          <t xml:space="preserve">
Fazer uma descrição suscinta do objeto contratado.</t>
        </r>
      </text>
    </comment>
    <comment ref="J5" authorId="0">
      <text>
        <r>
          <rPr>
            <b/>
            <sz val="8"/>
            <rFont val="Tahoma"/>
            <family val="0"/>
          </rPr>
          <t>nelcilandia.oliveira:</t>
        </r>
        <r>
          <rPr>
            <sz val="8"/>
            <rFont val="Tahoma"/>
            <family val="0"/>
          </rPr>
          <t xml:space="preserve">
Quantidade acumulada paga até o semestre</t>
        </r>
      </text>
    </comment>
    <comment ref="M5" authorId="0">
      <text>
        <r>
          <rPr>
            <b/>
            <sz val="8"/>
            <rFont val="Tahoma"/>
            <family val="0"/>
          </rPr>
          <t>nelcilandia.oliveira:</t>
        </r>
        <r>
          <rPr>
            <sz val="8"/>
            <rFont val="Tahoma"/>
            <family val="0"/>
          </rPr>
          <t xml:space="preserve">
Valores acumulados</t>
        </r>
      </text>
    </comment>
  </commentList>
</comments>
</file>

<file path=xl/sharedStrings.xml><?xml version="1.0" encoding="utf-8"?>
<sst xmlns="http://schemas.openxmlformats.org/spreadsheetml/2006/main" count="369" uniqueCount="146">
  <si>
    <t>BID</t>
  </si>
  <si>
    <t>TOTAL</t>
  </si>
  <si>
    <t>Administração</t>
  </si>
  <si>
    <t>Capacitação</t>
  </si>
  <si>
    <t>Consultoria</t>
  </si>
  <si>
    <t>Equip e Sistemas de Informação</t>
  </si>
  <si>
    <t>Material de Apoio e Comunicação</t>
  </si>
  <si>
    <t>Instalações Físicas</t>
  </si>
  <si>
    <t>%</t>
  </si>
  <si>
    <t>Monitoramento e Avaliação</t>
  </si>
  <si>
    <t>Local</t>
  </si>
  <si>
    <t>ITENS</t>
  </si>
  <si>
    <t>TOTAL DO PROJETO</t>
  </si>
  <si>
    <t>Componentes</t>
  </si>
  <si>
    <t>Vigencia</t>
  </si>
  <si>
    <t>Quant. Parcelas pagas</t>
  </si>
  <si>
    <t>Valores</t>
  </si>
  <si>
    <t>Inicio</t>
  </si>
  <si>
    <t>termino</t>
  </si>
  <si>
    <t>Prevista</t>
  </si>
  <si>
    <t>No Semestre</t>
  </si>
  <si>
    <t>Ate o Semestre</t>
  </si>
  <si>
    <t>Pagos no Semestre</t>
  </si>
  <si>
    <t>Até o Semestre</t>
  </si>
  <si>
    <t>TOTAIS</t>
  </si>
  <si>
    <t>Relatório de Contratações</t>
  </si>
  <si>
    <t xml:space="preserve">ORCAMENTO GLOBAL </t>
  </si>
  <si>
    <t xml:space="preserve">I. JUSTIFICATIVAS </t>
  </si>
  <si>
    <t>Geral</t>
  </si>
  <si>
    <t xml:space="preserve">Justificativas </t>
  </si>
  <si>
    <t xml:space="preserve"> IMPREVISTOS</t>
  </si>
  <si>
    <t xml:space="preserve"> EXECUÇÃO DO MP</t>
  </si>
  <si>
    <t>CUSTOS FINANCEIROS</t>
  </si>
  <si>
    <t>TOTAL (BID + Contrapartida Total)</t>
  </si>
  <si>
    <t>Contrapartida Antecipada</t>
  </si>
  <si>
    <t>TOTAL da CONTRAPARTIDA</t>
  </si>
  <si>
    <t xml:space="preserve">Programado Valor Total do Projeto </t>
  </si>
  <si>
    <t xml:space="preserve">Realizado Acumulado </t>
  </si>
  <si>
    <t>Objeto Contratado</t>
  </si>
  <si>
    <t>Beneficiário ou Contratado</t>
  </si>
  <si>
    <t>Data do último pagamento</t>
  </si>
  <si>
    <t>Valor  Contratado</t>
  </si>
  <si>
    <t>Até o 2ºSemestre 2006</t>
  </si>
  <si>
    <t>Contrato (nº)</t>
  </si>
  <si>
    <t>Componente: 1. FORTALECIMENTO E INTEGRAÇÃO DOS TRIBUNAIS DE CONTAS NO ÂMBITO NACIONAL</t>
  </si>
  <si>
    <t xml:space="preserve">1.1 Desenvolvimento de vínculos inter-institucionais entre os Tribunais de Contas e destes com o Governo Federal </t>
  </si>
  <si>
    <t>1.2 Redesenho dos procedimentos de controle externo contemplando, inclusive, o cumprimento da LRF</t>
  </si>
  <si>
    <t>1.3. Desenvolvimento de política e gestão de soluções compartilhadas e de cooperação técnica (de TI e outras)</t>
  </si>
  <si>
    <t>Componente: 2. MODERNIZAÇÃO DOS TRIBUNAIS DE CONTAS DOS ESTADOS E MUNICÍPIOS</t>
  </si>
  <si>
    <t>2.1. Desenvolvimento de vínculos inter-institucionais com outros Poderes e instituições dos três níveis de governo e com a sociedade</t>
  </si>
  <si>
    <t>2.2. Integração dos Tribunais de Contas no ciclo de gestão governamental</t>
  </si>
  <si>
    <t>2.3. Redesenho dos métodos, técnicas e procedimentos de Controle Externo</t>
  </si>
  <si>
    <t>2.4. Planejamento estratégico e aprimoramento gerencial</t>
  </si>
  <si>
    <t>2.5. Desenvolvimento da política e da gestão da tecnologia de informação</t>
  </si>
  <si>
    <t>2.6. Adequação da política e gestão de pessoal</t>
  </si>
  <si>
    <t>Componente Nacional/ Cooperação em Gestão</t>
  </si>
  <si>
    <t>Administração do Programa</t>
  </si>
  <si>
    <t>Quadro IV – Execução Física por Atividade</t>
  </si>
  <si>
    <t>Componentes/Subcomponentes/Produtos</t>
  </si>
  <si>
    <t>Projeto (TC)</t>
  </si>
  <si>
    <t>Meta(s) das atividades programada(s) e executadas, por produto em execução ou executado</t>
  </si>
  <si>
    <t>Meta(s) parcial(is) ou total(is) executada(s)</t>
  </si>
  <si>
    <t>Até o 1ºSemestre 2007</t>
  </si>
  <si>
    <t>Até o 2º Semestre 2007</t>
  </si>
  <si>
    <t>não preencher</t>
  </si>
  <si>
    <t>CUSTOS FINANCEIROS (execução do MP)</t>
  </si>
  <si>
    <t>Orientações</t>
  </si>
  <si>
    <t>Até o 2º Semestre            2007</t>
  </si>
  <si>
    <t>1 - Seguir o exemplo do subcomponente 1.1 para os demais.
2 - Inserir quantas linhas forem necessárias.
3 - As metas a serem demonstradas para os produtos são aquelas definidas no Projeto.
4 - As metas a serem demosntradas para as atividades são aquelas colocadas para cada atividade registrada nos POAs (que foram executadas parcial ou totalmente). Exemplos: Atividade - aquisição de equipamentos de TI, Meta 1 - 10 notebooks, Meta 2 - 10 pen-drives; Atividade - Capacitação em xxx, Meta - 20 pessoas; Atividade - Contratação de consultoria, Meta - 10 horas de consultoria ou  3 produtos a serem entregues etc.
5 - Caso não se tenha definido com detalhes a meta dentro da atividade, faça neste Demonstrativo.
6 - Os dados para a formação dos indicadores dos produtos, conforme definidos nos respectivos projetos poderão ser indicados neste Demonstrativo, caso já estejam levantados, assim como os próprios indicadores formados, se possível, mesmo que o resultado seja parcial.
7 - Apresentar, no campo Justificativas abaixo, além daquelas relativas aos dados inseridos neste Demonstrativo, as providências relacionadas ao levantamento dos dados para formarem os indicadores dos produtos e também os estratégicos definidos para os subcomponentes e subcomponentes. 
8 - O Grupo Técnico do Promoex deverá, em breve fazer um comunicado sobre os indicadores estratégicos do Programa, relativos aos componentes e subcomponentes, conforme combinado 
na Reunião com as UELS de outubro de 2007.</t>
  </si>
  <si>
    <t>Execução do MP</t>
  </si>
  <si>
    <t>RELATÓRIO DE PROGRESSO 2º SEMESTRE DE 2007</t>
  </si>
  <si>
    <r>
      <t xml:space="preserve">RELATÓRIO SEMESTRAL DE PROGRESSO 
2º Semestre de </t>
    </r>
    <r>
      <rPr>
        <b/>
        <sz val="22"/>
        <rFont val="Arial"/>
        <family val="2"/>
      </rPr>
      <t>2007</t>
    </r>
    <r>
      <rPr>
        <b/>
        <sz val="14"/>
        <rFont val="Arial"/>
        <family val="2"/>
      </rPr>
      <t xml:space="preserve">
PROMOEX / SC</t>
    </r>
  </si>
  <si>
    <t>Estão sendo realizadas as ações previstas, acompanhando-se programação nacional.</t>
  </si>
  <si>
    <t xml:space="preserve">R$      </t>
  </si>
  <si>
    <t>1.1.1 - Rede Nacional dos TCs, com a participação do Governo Federal, definida e implantada</t>
  </si>
  <si>
    <t>1.1.2 Portal nacional dos TCs criado e implantado</t>
  </si>
  <si>
    <t>1.1.3. Proposta de Lei Processual Nacional dos TCs elaborada e encaminhada para aprovação</t>
  </si>
  <si>
    <t>1.2.1. - Conceitos e procedimentos comuns referete a LRF pactuados, harmonizados e implantados</t>
  </si>
  <si>
    <t>1.2.2. - Conceitos e procedimentos comuns referete a outros gastos públicos (saúde, educação, previdência etc) pactuados, harmonizados e implantados</t>
  </si>
  <si>
    <t>1.3.1. - Modelo de gestão e soluções compartilhadas e de cooperação técnica criado</t>
  </si>
  <si>
    <t>1.3.2. - Padrões de comunição entre sistemas (interoperabilidade) definidos e incorporados na política de TI dos TCs.</t>
  </si>
  <si>
    <t>1.3.3. - Soluções técnicas passiveis de compartilhamento e/ou cooperação técnica identificadas, pactuadas e implantadas</t>
  </si>
  <si>
    <t>2.1.1. - Cooperação institucional com o Ministério Público, o Poder Judiciário e os Poderes Legislativos Estadual e Municipal, Implantada</t>
  </si>
  <si>
    <t>2.1.2. - Instrumento de interação com a sociedade e de avaliação de imagem do TC criados e/ou ampliados e implementados</t>
  </si>
  <si>
    <t>2.1.3. - Instrumentos de avaliação da imagem do TC criados e implementados</t>
  </si>
  <si>
    <t>2.2.1. Auditorias de resultado e avaliação de programas criada e implementada</t>
  </si>
  <si>
    <t>2.2.2. - Jurisdicionados (incluindo órgão de controle interno) capacitados pelo TC</t>
  </si>
  <si>
    <t>2.3.1. - Métodos e processos de trabalho do TC (fiscalização, auditorias, controle de processos, controle interno e outros) redesenhados, manualizados e implementados</t>
  </si>
  <si>
    <t>2.3.2. - Programa de capacitação em técnicas de auditoria e fiscalização concebido, implantado e avaliado</t>
  </si>
  <si>
    <t>2.3.3. - Módulo de acompanhamento do cumprimento das decisões concebido, desenvolvido e implantados</t>
  </si>
  <si>
    <t>2.4.1. - Planejamento estratégico revisado e implementado</t>
  </si>
  <si>
    <t>2.4.2. - Plano de capacitação gerencial elaborado e implementado</t>
  </si>
  <si>
    <t>2.5.1. - Plano estatratégico de tecnologia de informação contendo principais políticas elaborado e implementado</t>
  </si>
  <si>
    <t>2.5.2. - Programa de capacitação de usuários e gestores de TI implantado e avaliado</t>
  </si>
  <si>
    <t>2.5.3. - Política de segurança e contingência elaborada e implementada</t>
  </si>
  <si>
    <t>2.5.4. - Parque tecnológico do TC revisto e implementado</t>
  </si>
  <si>
    <t>2.6.1. - Política de recursos humanos (seleção, avaliação, remuneração, desenvolvimento, treinamento e outros) criada e implementada</t>
  </si>
  <si>
    <t xml:space="preserve">2.6.2. - Instituto de Contas estruturado, com programa de capacitação elaborado, implantado e avaliado </t>
  </si>
  <si>
    <t>2.6.3. - Sistemática de avaliação de desempenho individual revisada e implantada</t>
  </si>
  <si>
    <t>A.1. - Unidade de Execução Local criada e implantada</t>
  </si>
  <si>
    <t>A.2. - Profissionais integrantes da UEL capacitados em elaboração e gerenciamento de projetos</t>
  </si>
  <si>
    <t>A.3. Plano de Ação para implantação do projeto elaborado</t>
  </si>
  <si>
    <t>M.1. - Sistemática de monitoramento e avaliação do projeto criada</t>
  </si>
  <si>
    <t>50% dos TCs interligados a Rede Nacional dos TCs em 3 anos</t>
  </si>
  <si>
    <t>100% das informações e serviços dos TCs, definidos para compor o Portal, disponibilizados em 3 anos</t>
  </si>
  <si>
    <t>100% das atividades previstas para a elaboração e encaminhamento da proposta executadas em 3 anos</t>
  </si>
  <si>
    <t>50% dos conceitos e procedimentos comuns  referentes à LRF pactuados, harmonizados e implantados em 3 anos</t>
  </si>
  <si>
    <t>50% dos conceitos e procedimentos comuns  referentes a outros gastos públicos (saúde, educação, previdência etc), pactuados, harmonizados e implantados, em 3 anos</t>
  </si>
  <si>
    <t>100% das atividades para elaboração do modelo realizadas em 1 ano</t>
  </si>
  <si>
    <t>40% dos TCs com os padrões de interoperabilidade incorporados em sua políticas de TI,  em 2 anos</t>
  </si>
  <si>
    <t>30% dos TCs com soluções técnicas compartilhadas em 3 anos</t>
  </si>
  <si>
    <t>Pelo menos dois eventos, acordos ou ações anuais de cooperação interinstitucional realizados em 1 ano</t>
  </si>
  <si>
    <t>No mínimo, duas ações anuais de articulação com  o cidadão e/ou com a sociedade organizada em 3 anos</t>
  </si>
  <si>
    <t>No mínimo, uma ação de avaliação da imagem do TC implementada em 6 meses (2 semestre do 3 ano)</t>
  </si>
  <si>
    <t>Pelo menos 5% de auditorias sendo auditorias de resultado ao final de 3 anos</t>
  </si>
  <si>
    <t>50% das unidades, no mínimo, sob jurisdição do TCSC capacitadas em 3 anos</t>
  </si>
  <si>
    <t>50% dos procedimentos chaves dos TCs redesenhados, manualizados e implementados em 3 anos</t>
  </si>
  <si>
    <t>100% dos AFCE capacitados com 120 horas em técnicas de auditoria em 03 anos</t>
  </si>
  <si>
    <t>módulos - físico e financeiro - de acompanhamento do cumprimento das decisões implantado em 24 meses</t>
  </si>
  <si>
    <t>Planejamento estratégico revisado e implementado em 2 anos</t>
  </si>
  <si>
    <t>50% dos dirigentes do TC capacitados em 3 anos</t>
  </si>
  <si>
    <t>25% das metas do Plano Estratégico de TI implantadas em 03 anos</t>
  </si>
  <si>
    <t>50% dos usuários e gestores de TI capacitados em 03 anos</t>
  </si>
  <si>
    <t>Política de segurança e contingência implantada em 18 meses</t>
  </si>
  <si>
    <t>50% do parque tecnológico renovado em 18 meses</t>
  </si>
  <si>
    <t>Política de recursos Humanos definida e  implementada em até 3 anos</t>
  </si>
  <si>
    <t>75% dos servidores do TCSC com 80 horas de capacitação técnica operacional em 3 anos</t>
  </si>
  <si>
    <t>100% servidores avaliados com base na nova sistemática ao final de 3 anos</t>
  </si>
  <si>
    <t>UEL implantada com 3 profissionais alocados em 1 ano</t>
  </si>
  <si>
    <t>40 horas de capacitação em elaboração e gerenciamento de projetos para 2 proffissionais</t>
  </si>
  <si>
    <t>Plano de Ação para implementação do projeto elaborado em 3 meses</t>
  </si>
  <si>
    <t>40 horas de capacitação em monitoramento e avaliação de projetos para 4 profissionais</t>
  </si>
  <si>
    <t>-</t>
  </si>
  <si>
    <t>Não foram preenchidas informações sobre o componente nacional, tendo em vista que a execução de Santa Catarina é apenas uma contribuição à consecução de cada produto.
As informações sobre a execução do componente local estão consolidadas por produto, tendo em vista que as metas do projeto estão associadas aos mesmos.</t>
  </si>
  <si>
    <t>76/2007</t>
  </si>
  <si>
    <t>Prestação de serviços de orientação dos gestores do TCESC na concepção e elaboração de plano de gestão estratégica, com base na metodologia do BALANCED SCORECARD - BSC, compreendendo a concepção de um modelo de gestão estratégica para o quadriênio 2008 - 2011 e do conteúdo dos elementos integrativos do sistema BSC: missão, valores, visão de futuro, análise de cenários, objetivos estratégicos, indicadores, metas e iniciativas.</t>
  </si>
  <si>
    <t>Gestão e Estratégia Consultoria em Gestão Ltda. CNPJ 08.604.625/0001-74</t>
  </si>
  <si>
    <r>
      <t>Obs: 1)</t>
    </r>
    <r>
      <rPr>
        <i/>
        <sz val="12"/>
        <rFont val="Arial"/>
        <family val="2"/>
      </rPr>
      <t xml:space="preserve"> O valor de R$ 117.855,46,  correspondente ao iItem IMPREVISTOS (Linha 20), da fonte de contrapartida, não consta nesta planilha, haja vista a especificidade da despesa, ou seja, é impossível sua programação por modalidade de despesa. 
2) No Relatório de Progresso do 1º Semestre de 2007, houve uma contagem a maior no valor de R$ 99,11, na modalidade capacitação, do Subcomponente 1.1.</t>
    </r>
  </si>
  <si>
    <t>A execução do componente nacional ocorreu como previsto no POA, alocando-se prioritariamente os recursos transferidos pelo Governo Federal. No Componente Local a execução foi comprometida tendo em vista a transferência de recursos por parte do governo federal apenas no segundo semestre, tornando necessário uma nova mobilização da UEL e do próprio TCE. Nesse processo ficou evidente a necessidade de treinamento da UEL e das áreas administrativas envolvidas com aquisições de bens e contratações de serviços nas regras específicas do PROMOEX, providenciado ao final do ano. Destaque-se a realização de revisão do planejamento estartégico do TCE-SC, para o período 2008-2011.</t>
  </si>
  <si>
    <t>Não foram dispendidos recursos, embora tenham sido firmados convênios com órgãos que possam contribuir para a efetividade das ações do TCE-SC. O TCE realizou diversas ações de interação com a sociedade, embora tenhamos identificado necessidade de melhor programação e registro dessas atividades.</t>
  </si>
  <si>
    <t xml:space="preserve">A atenção no segundo semestre de 20078 concentrou-se na elaboração do termo de referência para contratação de consultoria de mapeamento e redesenho de procesos de controle externo.  </t>
  </si>
  <si>
    <t xml:space="preserve">Dando continuidade às ações desenvolvidas no primeiro semestre, foi revisado o planejamento estratégico através de consultoria contratada para conduzir duas oficinas com os dirigentes do TCE-SC, ao fim das quais obteve-se o plano estratégico 2008-2011. </t>
  </si>
  <si>
    <t>Não foram desenvolvidas ações. Tendo em vista a demora na liberação de recursos o TCE-SC programou aquisição de equipamentos com recursos próprios sem inclusão no PROMOEX.</t>
  </si>
  <si>
    <t xml:space="preserve">Não foram desenvolvidas ações. </t>
  </si>
  <si>
    <t>O TCE-SC realizou amplo treinamento dirigido aos jurisdicionados do âmbito municipal. Para o próximo exercício será focada também a administração estadual. Servidores foram capacitados em auditoria operacional através do convênio com o IRB. Esse treinamento será replicado no TCE-SC sem custos adicionais.</t>
  </si>
  <si>
    <t>A UEL do TCE-SC está instalada e funcionando junto à Diretoria de Planejamento. Foram realizadas alterações na composição da equipe visando sua dinamização e preparação para uma nova fase. Persistem as dificuldades na operação do SGP (este Relatório de Progresso, p.ex., deveria estar contido naquele sistema) assim como há insegurança na operação das aquisições e contratações com as regras do PROMOEX.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</si>
</sst>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R$ -416]#,##0.00_);\([$R$ -416]#,##0.00\)"/>
    <numFmt numFmtId="179" formatCode="0.0%"/>
    <numFmt numFmtId="180" formatCode="mmm/yyyy"/>
    <numFmt numFmtId="181" formatCode="[$-416]mmmm\-yy;@"/>
    <numFmt numFmtId="182" formatCode="d/m/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#,##0.00_ ;\-#,##0.00\ "/>
  </numFmts>
  <fonts count="6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48"/>
      <name val="Arial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53" applyFont="1" applyFill="1" applyBorder="1" applyAlignment="1">
      <alignment horizontal="left" vertical="top" wrapText="1"/>
    </xf>
    <xf numFmtId="9" fontId="2" fillId="0" borderId="10" xfId="51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3" fontId="2" fillId="0" borderId="0" xfId="53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/>
    </xf>
    <xf numFmtId="0" fontId="7" fillId="34" borderId="14" xfId="0" applyFont="1" applyFill="1" applyBorder="1" applyAlignment="1">
      <alignment/>
    </xf>
    <xf numFmtId="0" fontId="0" fillId="0" borderId="15" xfId="0" applyBorder="1" applyAlignment="1" applyProtection="1">
      <alignment horizontal="left" vertical="top" wrapText="1"/>
      <protection locked="0"/>
    </xf>
    <xf numFmtId="9" fontId="2" fillId="0" borderId="0" xfId="51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0" fillId="0" borderId="17" xfId="0" applyBorder="1" applyAlignment="1">
      <alignment/>
    </xf>
    <xf numFmtId="43" fontId="0" fillId="0" borderId="18" xfId="53" applyFont="1" applyFill="1" applyBorder="1" applyAlignment="1">
      <alignment horizontal="left" vertical="top" wrapText="1"/>
    </xf>
    <xf numFmtId="43" fontId="2" fillId="0" borderId="19" xfId="53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top" wrapText="1"/>
    </xf>
    <xf numFmtId="9" fontId="2" fillId="0" borderId="23" xfId="51" applyNumberFormat="1" applyFont="1" applyFill="1" applyBorder="1" applyAlignment="1">
      <alignment horizontal="center"/>
    </xf>
    <xf numFmtId="9" fontId="2" fillId="0" borderId="24" xfId="51" applyNumberFormat="1" applyFont="1" applyFill="1" applyBorder="1" applyAlignment="1">
      <alignment horizontal="center"/>
    </xf>
    <xf numFmtId="9" fontId="2" fillId="0" borderId="25" xfId="5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top" wrapText="1"/>
    </xf>
    <xf numFmtId="9" fontId="2" fillId="0" borderId="27" xfId="51" applyNumberFormat="1" applyFont="1" applyFill="1" applyBorder="1" applyAlignment="1">
      <alignment horizontal="center"/>
    </xf>
    <xf numFmtId="9" fontId="2" fillId="0" borderId="28" xfId="51" applyNumberFormat="1" applyFont="1" applyFill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1" fillId="0" borderId="29" xfId="0" applyFont="1" applyFill="1" applyBorder="1" applyAlignment="1">
      <alignment horizontal="center" vertical="top" wrapText="1"/>
    </xf>
    <xf numFmtId="43" fontId="0" fillId="0" borderId="18" xfId="53" applyFill="1" applyBorder="1" applyAlignment="1">
      <alignment horizontal="left" vertical="top" wrapText="1"/>
    </xf>
    <xf numFmtId="43" fontId="0" fillId="0" borderId="30" xfId="53" applyFill="1" applyBorder="1" applyAlignment="1">
      <alignment horizontal="left" vertical="top" wrapText="1"/>
    </xf>
    <xf numFmtId="43" fontId="0" fillId="0" borderId="31" xfId="53" applyFont="1" applyFill="1" applyBorder="1" applyAlignment="1" applyProtection="1">
      <alignment horizontal="left" vertical="top" wrapText="1"/>
      <protection locked="0"/>
    </xf>
    <xf numFmtId="43" fontId="0" fillId="0" borderId="18" xfId="53" applyFont="1" applyFill="1" applyBorder="1" applyAlignment="1" applyProtection="1">
      <alignment horizontal="left" vertical="top" wrapText="1"/>
      <protection locked="0"/>
    </xf>
    <xf numFmtId="43" fontId="0" fillId="0" borderId="30" xfId="53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wrapText="1"/>
    </xf>
    <xf numFmtId="0" fontId="7" fillId="34" borderId="14" xfId="0" applyFont="1" applyFill="1" applyBorder="1" applyAlignment="1">
      <alignment wrapText="1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" fillId="35" borderId="12" xfId="0" applyFont="1" applyFill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3" fontId="0" fillId="0" borderId="19" xfId="53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43" fontId="0" fillId="0" borderId="0" xfId="53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/>
    </xf>
    <xf numFmtId="43" fontId="0" fillId="0" borderId="33" xfId="53" applyFill="1" applyBorder="1" applyAlignment="1">
      <alignment horizontal="left" vertical="center" wrapText="1"/>
    </xf>
    <xf numFmtId="43" fontId="0" fillId="0" borderId="34" xfId="53" applyFill="1" applyBorder="1" applyAlignment="1">
      <alignment horizontal="left" vertical="top" wrapText="1"/>
    </xf>
    <xf numFmtId="39" fontId="2" fillId="35" borderId="12" xfId="53" applyNumberFormat="1" applyFont="1" applyFill="1" applyBorder="1" applyAlignment="1">
      <alignment horizontal="center" vertical="center" wrapText="1"/>
    </xf>
    <xf numFmtId="43" fontId="2" fillId="0" borderId="12" xfId="53" applyFont="1" applyFill="1" applyBorder="1" applyAlignment="1">
      <alignment horizontal="center" vertical="center" wrapText="1"/>
    </xf>
    <xf numFmtId="43" fontId="2" fillId="35" borderId="12" xfId="53" applyFont="1" applyFill="1" applyBorder="1" applyAlignment="1">
      <alignment horizontal="center" vertical="center" wrapText="1"/>
    </xf>
    <xf numFmtId="43" fontId="17" fillId="0" borderId="12" xfId="53" applyFont="1" applyFill="1" applyBorder="1" applyAlignment="1">
      <alignment horizontal="center" vertical="center" wrapText="1"/>
    </xf>
    <xf numFmtId="43" fontId="17" fillId="35" borderId="12" xfId="53" applyFont="1" applyFill="1" applyBorder="1" applyAlignment="1">
      <alignment horizontal="center" vertical="center" wrapText="1"/>
    </xf>
    <xf numFmtId="43" fontId="17" fillId="0" borderId="14" xfId="53" applyFont="1" applyFill="1" applyBorder="1" applyAlignment="1">
      <alignment horizontal="center" vertical="center" wrapText="1"/>
    </xf>
    <xf numFmtId="43" fontId="2" fillId="0" borderId="0" xfId="53" applyFont="1" applyFill="1" applyBorder="1" applyAlignment="1">
      <alignment horizontal="center"/>
    </xf>
    <xf numFmtId="43" fontId="2" fillId="0" borderId="12" xfId="53" applyFont="1" applyFill="1" applyBorder="1" applyAlignment="1">
      <alignment horizontal="right" vertical="center" wrapText="1"/>
    </xf>
    <xf numFmtId="39" fontId="2" fillId="0" borderId="12" xfId="53" applyNumberFormat="1" applyFont="1" applyFill="1" applyBorder="1" applyAlignment="1">
      <alignment horizontal="right" vertical="center" wrapText="1"/>
    </xf>
    <xf numFmtId="43" fontId="19" fillId="0" borderId="12" xfId="53" applyFont="1" applyFill="1" applyBorder="1" applyAlignment="1">
      <alignment horizontal="center" vertical="center" wrapText="1"/>
    </xf>
    <xf numFmtId="43" fontId="19" fillId="0" borderId="14" xfId="53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35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0" fillId="0" borderId="37" xfId="0" applyBorder="1" applyAlignment="1">
      <alignment/>
    </xf>
    <xf numFmtId="17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53" applyFont="1" applyAlignment="1">
      <alignment horizontal="center"/>
    </xf>
    <xf numFmtId="43" fontId="0" fillId="0" borderId="0" xfId="53" applyFont="1" applyAlignment="1">
      <alignment/>
    </xf>
    <xf numFmtId="0" fontId="2" fillId="0" borderId="38" xfId="0" applyFont="1" applyBorder="1" applyAlignment="1">
      <alignment horizontal="left" vertical="top" wrapText="1"/>
    </xf>
    <xf numFmtId="43" fontId="2" fillId="0" borderId="29" xfId="53" applyFont="1" applyFill="1" applyBorder="1" applyAlignment="1">
      <alignment horizontal="right" vertical="center" wrapText="1"/>
    </xf>
    <xf numFmtId="43" fontId="2" fillId="0" borderId="39" xfId="53" applyFont="1" applyFill="1" applyBorder="1" applyAlignment="1">
      <alignment horizontal="right" vertical="center" wrapText="1"/>
    </xf>
    <xf numFmtId="43" fontId="2" fillId="0" borderId="40" xfId="53" applyFont="1" applyFill="1" applyBorder="1" applyAlignment="1">
      <alignment horizontal="right" vertical="center" wrapText="1"/>
    </xf>
    <xf numFmtId="43" fontId="2" fillId="0" borderId="37" xfId="53" applyFont="1" applyFill="1" applyBorder="1" applyAlignment="1">
      <alignment horizontal="right" vertical="center" wrapText="1"/>
    </xf>
    <xf numFmtId="43" fontId="19" fillId="0" borderId="29" xfId="53" applyFont="1" applyFill="1" applyBorder="1" applyAlignment="1">
      <alignment horizontal="right" vertical="center" wrapText="1"/>
    </xf>
    <xf numFmtId="43" fontId="0" fillId="0" borderId="41" xfId="53" applyFont="1" applyFill="1" applyBorder="1" applyAlignment="1">
      <alignment horizontal="right" vertical="center" wrapText="1"/>
    </xf>
    <xf numFmtId="43" fontId="0" fillId="0" borderId="42" xfId="53" applyFont="1" applyFill="1" applyBorder="1" applyAlignment="1">
      <alignment horizontal="right" vertical="center" wrapText="1"/>
    </xf>
    <xf numFmtId="43" fontId="0" fillId="0" borderId="43" xfId="53" applyFont="1" applyFill="1" applyBorder="1" applyAlignment="1">
      <alignment horizontal="right" vertical="center" wrapText="1"/>
    </xf>
    <xf numFmtId="43" fontId="0" fillId="0" borderId="44" xfId="53" applyFont="1" applyFill="1" applyBorder="1" applyAlignment="1">
      <alignment horizontal="right" vertical="center" wrapText="1"/>
    </xf>
    <xf numFmtId="43" fontId="20" fillId="0" borderId="41" xfId="53" applyFont="1" applyFill="1" applyBorder="1" applyAlignment="1">
      <alignment horizontal="right" vertical="center" wrapText="1"/>
    </xf>
    <xf numFmtId="43" fontId="0" fillId="0" borderId="34" xfId="53" applyFont="1" applyFill="1" applyBorder="1" applyAlignment="1">
      <alignment horizontal="right" vertical="center" wrapText="1"/>
    </xf>
    <xf numFmtId="43" fontId="0" fillId="0" borderId="18" xfId="53" applyFont="1" applyFill="1" applyBorder="1" applyAlignment="1">
      <alignment horizontal="right" vertical="center" wrapText="1"/>
    </xf>
    <xf numFmtId="43" fontId="0" fillId="0" borderId="17" xfId="53" applyFont="1" applyFill="1" applyBorder="1" applyAlignment="1">
      <alignment horizontal="right" vertical="center" wrapText="1"/>
    </xf>
    <xf numFmtId="43" fontId="0" fillId="0" borderId="30" xfId="53" applyFont="1" applyFill="1" applyBorder="1" applyAlignment="1">
      <alignment horizontal="right" vertical="center" wrapText="1"/>
    </xf>
    <xf numFmtId="43" fontId="0" fillId="0" borderId="45" xfId="53" applyFont="1" applyFill="1" applyBorder="1" applyAlignment="1">
      <alignment horizontal="right" vertical="center" wrapText="1"/>
    </xf>
    <xf numFmtId="43" fontId="0" fillId="0" borderId="46" xfId="53" applyFont="1" applyFill="1" applyBorder="1" applyAlignment="1">
      <alignment horizontal="right" vertical="center" wrapText="1"/>
    </xf>
    <xf numFmtId="43" fontId="0" fillId="0" borderId="47" xfId="53" applyFont="1" applyFill="1" applyBorder="1" applyAlignment="1">
      <alignment horizontal="right" vertical="center" wrapText="1"/>
    </xf>
    <xf numFmtId="43" fontId="0" fillId="0" borderId="48" xfId="53" applyFont="1" applyFill="1" applyBorder="1" applyAlignment="1">
      <alignment horizontal="right" vertical="center" wrapText="1"/>
    </xf>
    <xf numFmtId="43" fontId="20" fillId="0" borderId="45" xfId="53" applyFont="1" applyFill="1" applyBorder="1" applyAlignment="1">
      <alignment horizontal="right" vertical="center" wrapText="1"/>
    </xf>
    <xf numFmtId="43" fontId="0" fillId="0" borderId="19" xfId="53" applyFont="1" applyFill="1" applyBorder="1" applyAlignment="1">
      <alignment horizontal="right" vertical="center" wrapText="1"/>
    </xf>
    <xf numFmtId="43" fontId="0" fillId="0" borderId="49" xfId="53" applyFont="1" applyFill="1" applyBorder="1" applyAlignment="1">
      <alignment horizontal="right" vertical="center" wrapText="1"/>
    </xf>
    <xf numFmtId="43" fontId="0" fillId="0" borderId="50" xfId="53" applyFont="1" applyFill="1" applyBorder="1" applyAlignment="1">
      <alignment horizontal="right" vertical="center" wrapText="1"/>
    </xf>
    <xf numFmtId="43" fontId="0" fillId="0" borderId="11" xfId="53" applyFont="1" applyFill="1" applyBorder="1" applyAlignment="1">
      <alignment horizontal="right" vertical="center" wrapText="1"/>
    </xf>
    <xf numFmtId="43" fontId="2" fillId="0" borderId="18" xfId="53" applyFont="1" applyFill="1" applyBorder="1" applyAlignment="1">
      <alignment horizontal="right" vertical="top" wrapText="1"/>
    </xf>
    <xf numFmtId="43" fontId="2" fillId="0" borderId="17" xfId="53" applyFont="1" applyFill="1" applyBorder="1" applyAlignment="1">
      <alignment horizontal="right" vertical="top" wrapText="1"/>
    </xf>
    <xf numFmtId="43" fontId="2" fillId="0" borderId="30" xfId="53" applyFont="1" applyFill="1" applyBorder="1" applyAlignment="1">
      <alignment horizontal="right" vertical="top" wrapText="1"/>
    </xf>
    <xf numFmtId="43" fontId="2" fillId="0" borderId="19" xfId="53" applyFont="1" applyFill="1" applyBorder="1" applyAlignment="1">
      <alignment horizontal="right" vertical="top" wrapText="1"/>
    </xf>
    <xf numFmtId="43" fontId="2" fillId="0" borderId="49" xfId="53" applyFont="1" applyFill="1" applyBorder="1" applyAlignment="1">
      <alignment horizontal="right" vertical="top" wrapText="1"/>
    </xf>
    <xf numFmtId="43" fontId="2" fillId="0" borderId="50" xfId="53" applyFont="1" applyFill="1" applyBorder="1" applyAlignment="1">
      <alignment horizontal="right" vertical="top" wrapText="1"/>
    </xf>
    <xf numFmtId="43" fontId="2" fillId="0" borderId="29" xfId="53" applyFont="1" applyFill="1" applyBorder="1" applyAlignment="1">
      <alignment horizontal="right" vertical="top" wrapText="1"/>
    </xf>
    <xf numFmtId="43" fontId="2" fillId="0" borderId="39" xfId="53" applyFont="1" applyFill="1" applyBorder="1" applyAlignment="1">
      <alignment horizontal="right" vertical="top" wrapText="1"/>
    </xf>
    <xf numFmtId="43" fontId="2" fillId="0" borderId="40" xfId="53" applyFont="1" applyFill="1" applyBorder="1" applyAlignment="1">
      <alignment horizontal="right" vertical="top" wrapText="1"/>
    </xf>
    <xf numFmtId="43" fontId="0" fillId="0" borderId="37" xfId="53" applyFont="1" applyFill="1" applyBorder="1" applyAlignment="1">
      <alignment horizontal="right" vertical="center" wrapText="1"/>
    </xf>
    <xf numFmtId="43" fontId="0" fillId="0" borderId="29" xfId="53" applyFont="1" applyFill="1" applyBorder="1" applyAlignment="1">
      <alignment horizontal="right" vertical="center" wrapText="1"/>
    </xf>
    <xf numFmtId="43" fontId="20" fillId="0" borderId="29" xfId="53" applyFont="1" applyFill="1" applyBorder="1" applyAlignment="1">
      <alignment horizontal="right" vertical="center" wrapText="1"/>
    </xf>
    <xf numFmtId="43" fontId="0" fillId="0" borderId="12" xfId="53" applyFont="1" applyFill="1" applyBorder="1" applyAlignment="1">
      <alignment horizontal="right" vertical="center" wrapText="1"/>
    </xf>
    <xf numFmtId="43" fontId="2" fillId="0" borderId="43" xfId="53" applyFont="1" applyFill="1" applyBorder="1" applyAlignment="1">
      <alignment horizontal="right" vertical="top" wrapText="1"/>
    </xf>
    <xf numFmtId="43" fontId="2" fillId="0" borderId="42" xfId="53" applyFont="1" applyFill="1" applyBorder="1" applyAlignment="1">
      <alignment horizontal="right" vertical="top" wrapText="1"/>
    </xf>
    <xf numFmtId="43" fontId="2" fillId="0" borderId="41" xfId="53" applyFont="1" applyFill="1" applyBorder="1" applyAlignment="1">
      <alignment horizontal="right" vertical="top" wrapText="1"/>
    </xf>
    <xf numFmtId="43" fontId="2" fillId="0" borderId="47" xfId="53" applyFont="1" applyFill="1" applyBorder="1" applyAlignment="1">
      <alignment horizontal="right" vertical="top" wrapText="1"/>
    </xf>
    <xf numFmtId="43" fontId="2" fillId="0" borderId="46" xfId="53" applyFont="1" applyFill="1" applyBorder="1" applyAlignment="1">
      <alignment horizontal="right" vertical="top" wrapText="1"/>
    </xf>
    <xf numFmtId="43" fontId="0" fillId="0" borderId="39" xfId="53" applyFont="1" applyFill="1" applyBorder="1" applyAlignment="1">
      <alignment horizontal="right" vertical="center" wrapText="1"/>
    </xf>
    <xf numFmtId="43" fontId="0" fillId="0" borderId="40" xfId="53" applyFont="1" applyFill="1" applyBorder="1" applyAlignment="1">
      <alignment horizontal="right" vertical="center" wrapText="1"/>
    </xf>
    <xf numFmtId="43" fontId="20" fillId="0" borderId="37" xfId="53" applyFont="1" applyFill="1" applyBorder="1" applyAlignment="1">
      <alignment horizontal="right" vertical="center" wrapText="1"/>
    </xf>
    <xf numFmtId="43" fontId="20" fillId="0" borderId="12" xfId="53" applyFont="1" applyFill="1" applyBorder="1" applyAlignment="1">
      <alignment horizontal="right" vertical="center" wrapText="1"/>
    </xf>
    <xf numFmtId="43" fontId="20" fillId="0" borderId="44" xfId="53" applyFont="1" applyFill="1" applyBorder="1" applyAlignment="1">
      <alignment horizontal="right" vertical="center" wrapText="1"/>
    </xf>
    <xf numFmtId="43" fontId="20" fillId="0" borderId="34" xfId="53" applyFont="1" applyFill="1" applyBorder="1" applyAlignment="1">
      <alignment horizontal="right" vertical="center" wrapText="1"/>
    </xf>
    <xf numFmtId="43" fontId="0" fillId="0" borderId="51" xfId="53" applyFont="1" applyFill="1" applyBorder="1" applyAlignment="1">
      <alignment horizontal="right" vertical="center" wrapText="1"/>
    </xf>
    <xf numFmtId="43" fontId="0" fillId="0" borderId="52" xfId="53" applyFont="1" applyFill="1" applyBorder="1" applyAlignment="1">
      <alignment horizontal="right" vertical="center" wrapText="1"/>
    </xf>
    <xf numFmtId="43" fontId="0" fillId="0" borderId="53" xfId="53" applyFont="1" applyFill="1" applyBorder="1" applyAlignment="1">
      <alignment horizontal="right" vertical="center" wrapText="1"/>
    </xf>
    <xf numFmtId="43" fontId="20" fillId="0" borderId="48" xfId="53" applyFont="1" applyFill="1" applyBorder="1" applyAlignment="1">
      <alignment horizontal="right" vertical="center" wrapText="1"/>
    </xf>
    <xf numFmtId="0" fontId="0" fillId="0" borderId="54" xfId="0" applyFont="1" applyBorder="1" applyAlignment="1">
      <alignment horizontal="left" vertical="top" wrapText="1"/>
    </xf>
    <xf numFmtId="0" fontId="16" fillId="0" borderId="17" xfId="0" applyFont="1" applyBorder="1" applyAlignment="1">
      <alignment vertical="top" wrapText="1"/>
    </xf>
    <xf numFmtId="9" fontId="0" fillId="0" borderId="17" xfId="0" applyNumberFormat="1" applyBorder="1" applyAlignment="1">
      <alignment/>
    </xf>
    <xf numFmtId="10" fontId="0" fillId="0" borderId="0" xfId="51" applyNumberFormat="1" applyFont="1" applyAlignment="1">
      <alignment/>
    </xf>
    <xf numFmtId="10" fontId="0" fillId="0" borderId="17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42" xfId="0" applyFont="1" applyBorder="1" applyAlignment="1">
      <alignment horizontal="left" vertical="top" wrapText="1"/>
    </xf>
    <xf numFmtId="0" fontId="0" fillId="0" borderId="46" xfId="0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16" fillId="0" borderId="49" xfId="0" applyFont="1" applyBorder="1" applyAlignment="1">
      <alignment wrapText="1"/>
    </xf>
    <xf numFmtId="0" fontId="0" fillId="0" borderId="42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3" fontId="2" fillId="36" borderId="10" xfId="53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37" borderId="55" xfId="0" applyFont="1" applyFill="1" applyBorder="1" applyAlignment="1">
      <alignment horizontal="center" vertical="center" wrapText="1"/>
    </xf>
    <xf numFmtId="0" fontId="21" fillId="37" borderId="56" xfId="0" applyFont="1" applyFill="1" applyBorder="1" applyAlignment="1">
      <alignment horizontal="center" vertical="center" wrapText="1"/>
    </xf>
    <xf numFmtId="0" fontId="21" fillId="37" borderId="57" xfId="0" applyFont="1" applyFill="1" applyBorder="1" applyAlignment="1">
      <alignment horizontal="center" vertical="center" wrapText="1"/>
    </xf>
    <xf numFmtId="0" fontId="21" fillId="37" borderId="58" xfId="0" applyFont="1" applyFill="1" applyBorder="1" applyAlignment="1">
      <alignment horizontal="center" vertical="center" wrapText="1"/>
    </xf>
    <xf numFmtId="0" fontId="21" fillId="37" borderId="4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justify" vertical="justify" wrapText="1"/>
    </xf>
    <xf numFmtId="0" fontId="5" fillId="0" borderId="59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22" fillId="0" borderId="20" xfId="0" applyFont="1" applyBorder="1" applyAlignment="1">
      <alignment horizontal="justify" vertical="justify" wrapText="1"/>
    </xf>
    <xf numFmtId="0" fontId="1" fillId="0" borderId="20" xfId="0" applyFont="1" applyBorder="1" applyAlignment="1">
      <alignment horizontal="justify" vertical="justify" wrapText="1"/>
    </xf>
    <xf numFmtId="0" fontId="22" fillId="0" borderId="20" xfId="0" applyFont="1" applyBorder="1" applyAlignment="1">
      <alignment horizontal="justify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justify" vertical="justify" wrapText="1"/>
    </xf>
    <xf numFmtId="0" fontId="23" fillId="0" borderId="56" xfId="0" applyFont="1" applyBorder="1" applyAlignment="1">
      <alignment horizontal="center" vertical="center" wrapText="1"/>
    </xf>
    <xf numFmtId="14" fontId="23" fillId="0" borderId="55" xfId="0" applyNumberFormat="1" applyFont="1" applyBorder="1" applyAlignment="1">
      <alignment horizontal="center" vertical="center" wrapText="1"/>
    </xf>
    <xf numFmtId="14" fontId="23" fillId="0" borderId="56" xfId="0" applyNumberFormat="1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167" fontId="23" fillId="0" borderId="58" xfId="0" applyNumberFormat="1" applyFont="1" applyBorder="1" applyAlignment="1">
      <alignment horizontal="center" vertical="center" wrapText="1"/>
    </xf>
    <xf numFmtId="165" fontId="23" fillId="0" borderId="55" xfId="0" applyNumberFormat="1" applyFont="1" applyBorder="1" applyAlignment="1">
      <alignment horizontal="center" vertical="center" wrapText="1"/>
    </xf>
    <xf numFmtId="167" fontId="23" fillId="0" borderId="44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vertical="center" wrapText="1"/>
    </xf>
    <xf numFmtId="167" fontId="23" fillId="0" borderId="17" xfId="0" applyNumberFormat="1" applyFont="1" applyBorder="1" applyAlignment="1">
      <alignment horizontal="center" vertical="center" wrapText="1"/>
    </xf>
    <xf numFmtId="167" fontId="23" fillId="0" borderId="3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justify" wrapText="1"/>
    </xf>
    <xf numFmtId="0" fontId="5" fillId="0" borderId="61" xfId="0" applyFont="1" applyBorder="1" applyAlignment="1">
      <alignment vertical="center" wrapText="1"/>
    </xf>
    <xf numFmtId="167" fontId="21" fillId="0" borderId="62" xfId="0" applyNumberFormat="1" applyFont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167" fontId="21" fillId="0" borderId="6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171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43" fontId="2" fillId="38" borderId="10" xfId="53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center" vertical="top" wrapText="1"/>
    </xf>
    <xf numFmtId="10" fontId="2" fillId="39" borderId="30" xfId="51" applyNumberFormat="1" applyFont="1" applyFill="1" applyBorder="1" applyAlignment="1">
      <alignment horizontal="center"/>
    </xf>
    <xf numFmtId="43" fontId="2" fillId="39" borderId="10" xfId="53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vertical="top" wrapText="1"/>
    </xf>
    <xf numFmtId="10" fontId="2" fillId="39" borderId="63" xfId="51" applyNumberFormat="1" applyFont="1" applyFill="1" applyBorder="1" applyAlignment="1">
      <alignment horizontal="center"/>
    </xf>
    <xf numFmtId="10" fontId="2" fillId="37" borderId="30" xfId="51" applyNumberFormat="1" applyFont="1" applyFill="1" applyBorder="1" applyAlignment="1">
      <alignment horizontal="center"/>
    </xf>
    <xf numFmtId="43" fontId="2" fillId="37" borderId="10" xfId="53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 wrapText="1"/>
    </xf>
    <xf numFmtId="10" fontId="2" fillId="37" borderId="63" xfId="51" applyNumberFormat="1" applyFont="1" applyFill="1" applyBorder="1" applyAlignment="1">
      <alignment horizontal="center"/>
    </xf>
    <xf numFmtId="43" fontId="2" fillId="37" borderId="29" xfId="53" applyFont="1" applyFill="1" applyBorder="1" applyAlignment="1">
      <alignment horizontal="right" vertical="center" wrapText="1"/>
    </xf>
    <xf numFmtId="43" fontId="2" fillId="39" borderId="29" xfId="53" applyFont="1" applyFill="1" applyBorder="1" applyAlignment="1">
      <alignment horizontal="right" vertical="center" wrapText="1"/>
    </xf>
    <xf numFmtId="43" fontId="2" fillId="38" borderId="29" xfId="53" applyFont="1" applyFill="1" applyBorder="1" applyAlignment="1">
      <alignment horizontal="right" vertical="center" wrapText="1"/>
    </xf>
    <xf numFmtId="43" fontId="2" fillId="36" borderId="29" xfId="53" applyFont="1" applyFill="1" applyBorder="1" applyAlignment="1">
      <alignment horizontal="right" vertical="center" wrapText="1"/>
    </xf>
    <xf numFmtId="43" fontId="2" fillId="36" borderId="12" xfId="53" applyFont="1" applyFill="1" applyBorder="1" applyAlignment="1">
      <alignment horizontal="right" vertical="center" wrapText="1"/>
    </xf>
    <xf numFmtId="43" fontId="2" fillId="39" borderId="49" xfId="53" applyFont="1" applyFill="1" applyBorder="1" applyAlignment="1">
      <alignment horizontal="center" vertical="top" wrapText="1"/>
    </xf>
    <xf numFmtId="0" fontId="1" fillId="39" borderId="49" xfId="0" applyFont="1" applyFill="1" applyBorder="1" applyAlignment="1">
      <alignment horizontal="center" vertical="top" wrapText="1"/>
    </xf>
    <xf numFmtId="43" fontId="2" fillId="39" borderId="12" xfId="53" applyFont="1" applyFill="1" applyBorder="1" applyAlignment="1">
      <alignment horizontal="right" vertical="center" wrapText="1"/>
    </xf>
    <xf numFmtId="0" fontId="2" fillId="40" borderId="36" xfId="0" applyFont="1" applyFill="1" applyBorder="1" applyAlignment="1">
      <alignment horizontal="left" vertical="top" wrapText="1"/>
    </xf>
    <xf numFmtId="43" fontId="2" fillId="40" borderId="10" xfId="53" applyFont="1" applyFill="1" applyBorder="1" applyAlignment="1">
      <alignment horizontal="center" vertical="top" wrapText="1"/>
    </xf>
    <xf numFmtId="0" fontId="1" fillId="40" borderId="10" xfId="0" applyFont="1" applyFill="1" applyBorder="1" applyAlignment="1">
      <alignment horizontal="center" vertical="top" wrapText="1"/>
    </xf>
    <xf numFmtId="43" fontId="2" fillId="40" borderId="29" xfId="53" applyFont="1" applyFill="1" applyBorder="1" applyAlignment="1">
      <alignment horizontal="right" vertical="center" wrapText="1"/>
    </xf>
    <xf numFmtId="43" fontId="2" fillId="40" borderId="12" xfId="53" applyFont="1" applyFill="1" applyBorder="1" applyAlignment="1">
      <alignment horizontal="right" vertical="center" wrapText="1"/>
    </xf>
    <xf numFmtId="39" fontId="2" fillId="40" borderId="12" xfId="53" applyNumberFormat="1" applyFont="1" applyFill="1" applyBorder="1" applyAlignment="1">
      <alignment horizontal="center" vertical="center" wrapText="1"/>
    </xf>
    <xf numFmtId="43" fontId="17" fillId="40" borderId="12" xfId="53" applyFont="1" applyFill="1" applyBorder="1" applyAlignment="1">
      <alignment horizontal="center" vertical="center" wrapText="1"/>
    </xf>
    <xf numFmtId="0" fontId="2" fillId="40" borderId="64" xfId="0" applyFont="1" applyFill="1" applyBorder="1" applyAlignment="1">
      <alignment horizontal="left" vertical="top" wrapText="1"/>
    </xf>
    <xf numFmtId="39" fontId="2" fillId="35" borderId="12" xfId="53" applyNumberFormat="1" applyFont="1" applyFill="1" applyBorder="1" applyAlignment="1">
      <alignment horizontal="center" vertical="center" wrapText="1"/>
    </xf>
    <xf numFmtId="43" fontId="2" fillId="35" borderId="12" xfId="53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2" xfId="0" applyNumberFormat="1" applyBorder="1" applyAlignment="1">
      <alignment wrapText="1"/>
    </xf>
    <xf numFmtId="0" fontId="10" fillId="0" borderId="0" xfId="0" applyFont="1" applyAlignment="1" applyProtection="1">
      <alignment horizontal="center" vertical="top" wrapText="1"/>
      <protection locked="0"/>
    </xf>
    <xf numFmtId="1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40" borderId="36" xfId="0" applyFont="1" applyFill="1" applyBorder="1" applyAlignment="1">
      <alignment horizontal="right"/>
    </xf>
    <xf numFmtId="0" fontId="2" fillId="40" borderId="26" xfId="0" applyFont="1" applyFill="1" applyBorder="1" applyAlignment="1">
      <alignment horizontal="right"/>
    </xf>
    <xf numFmtId="0" fontId="2" fillId="40" borderId="37" xfId="0" applyFont="1" applyFill="1" applyBorder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 vertical="center" wrapText="1"/>
    </xf>
    <xf numFmtId="0" fontId="2" fillId="35" borderId="65" xfId="0" applyFont="1" applyFill="1" applyBorder="1" applyAlignment="1">
      <alignment horizontal="center" vertical="center" wrapText="1"/>
    </xf>
    <xf numFmtId="0" fontId="2" fillId="35" borderId="6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40" borderId="36" xfId="0" applyFont="1" applyFill="1" applyBorder="1" applyAlignment="1">
      <alignment horizontal="center" vertical="top" wrapText="1"/>
    </xf>
    <xf numFmtId="0" fontId="2" fillId="40" borderId="26" xfId="0" applyFont="1" applyFill="1" applyBorder="1" applyAlignment="1">
      <alignment horizontal="center" vertical="top" wrapText="1"/>
    </xf>
    <xf numFmtId="0" fontId="2" fillId="40" borderId="37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justify" vertical="top" wrapText="1"/>
    </xf>
    <xf numFmtId="0" fontId="2" fillId="0" borderId="26" xfId="0" applyFont="1" applyFill="1" applyBorder="1" applyAlignment="1">
      <alignment horizontal="justify" vertical="top" wrapText="1"/>
    </xf>
    <xf numFmtId="0" fontId="2" fillId="0" borderId="37" xfId="0" applyFont="1" applyFill="1" applyBorder="1" applyAlignment="1">
      <alignment horizontal="justify" vertical="top" wrapText="1"/>
    </xf>
    <xf numFmtId="0" fontId="2" fillId="40" borderId="14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43" fontId="2" fillId="0" borderId="14" xfId="53" applyFont="1" applyFill="1" applyBorder="1" applyAlignment="1" applyProtection="1">
      <alignment horizontal="center" vertical="center" wrapText="1"/>
      <protection locked="0"/>
    </xf>
    <xf numFmtId="43" fontId="2" fillId="0" borderId="13" xfId="53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43" fontId="12" fillId="0" borderId="14" xfId="53" applyFont="1" applyFill="1" applyBorder="1" applyAlignment="1">
      <alignment horizontal="center" vertical="center" wrapText="1"/>
    </xf>
    <xf numFmtId="43" fontId="12" fillId="0" borderId="13" xfId="53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justify" wrapText="1"/>
    </xf>
    <xf numFmtId="0" fontId="2" fillId="0" borderId="26" xfId="0" applyFont="1" applyFill="1" applyBorder="1" applyAlignment="1">
      <alignment horizontal="left" vertical="justify" wrapText="1"/>
    </xf>
    <xf numFmtId="0" fontId="2" fillId="0" borderId="37" xfId="0" applyFont="1" applyFill="1" applyBorder="1" applyAlignment="1">
      <alignment horizontal="left" vertical="justify" wrapText="1"/>
    </xf>
    <xf numFmtId="0" fontId="2" fillId="0" borderId="36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40" borderId="69" xfId="0" applyFont="1" applyFill="1" applyBorder="1" applyAlignment="1">
      <alignment horizontal="center" vertical="center" wrapText="1"/>
    </xf>
    <xf numFmtId="0" fontId="2" fillId="40" borderId="70" xfId="0" applyFont="1" applyFill="1" applyBorder="1" applyAlignment="1">
      <alignment horizontal="center" vertical="center" wrapText="1"/>
    </xf>
    <xf numFmtId="0" fontId="2" fillId="40" borderId="71" xfId="0" applyFont="1" applyFill="1" applyBorder="1" applyAlignment="1">
      <alignment horizontal="center" vertical="center" wrapText="1"/>
    </xf>
    <xf numFmtId="0" fontId="2" fillId="39" borderId="69" xfId="0" applyFont="1" applyFill="1" applyBorder="1" applyAlignment="1">
      <alignment horizontal="center" vertical="center" wrapText="1"/>
    </xf>
    <xf numFmtId="0" fontId="2" fillId="39" borderId="70" xfId="0" applyFont="1" applyFill="1" applyBorder="1" applyAlignment="1">
      <alignment horizontal="center" vertical="center" wrapText="1"/>
    </xf>
    <xf numFmtId="0" fontId="2" fillId="39" borderId="71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top" wrapText="1"/>
    </xf>
    <xf numFmtId="0" fontId="2" fillId="36" borderId="69" xfId="0" applyFont="1" applyFill="1" applyBorder="1" applyAlignment="1">
      <alignment horizontal="center" vertical="center" wrapText="1"/>
    </xf>
    <xf numFmtId="0" fontId="2" fillId="36" borderId="70" xfId="0" applyFont="1" applyFill="1" applyBorder="1" applyAlignment="1">
      <alignment horizontal="center" vertical="center" wrapText="1"/>
    </xf>
    <xf numFmtId="0" fontId="2" fillId="36" borderId="71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top" wrapText="1"/>
    </xf>
    <xf numFmtId="0" fontId="1" fillId="40" borderId="23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vertical="top" wrapText="1"/>
    </xf>
    <xf numFmtId="0" fontId="1" fillId="36" borderId="23" xfId="0" applyFont="1" applyFill="1" applyBorder="1" applyAlignment="1">
      <alignment horizontal="center" vertical="top" wrapText="1"/>
    </xf>
    <xf numFmtId="0" fontId="1" fillId="39" borderId="18" xfId="0" applyFont="1" applyFill="1" applyBorder="1" applyAlignment="1">
      <alignment horizontal="center" vertical="top" wrapText="1"/>
    </xf>
    <xf numFmtId="0" fontId="1" fillId="39" borderId="23" xfId="0" applyFont="1" applyFill="1" applyBorder="1" applyAlignment="1">
      <alignment horizontal="center" vertical="top" wrapText="1"/>
    </xf>
    <xf numFmtId="0" fontId="1" fillId="38" borderId="18" xfId="0" applyFont="1" applyFill="1" applyBorder="1" applyAlignment="1">
      <alignment horizontal="center" vertical="top" wrapText="1"/>
    </xf>
    <xf numFmtId="0" fontId="1" fillId="38" borderId="23" xfId="0" applyFont="1" applyFill="1" applyBorder="1" applyAlignment="1">
      <alignment horizontal="center" vertical="top" wrapText="1"/>
    </xf>
    <xf numFmtId="10" fontId="2" fillId="36" borderId="30" xfId="51" applyNumberFormat="1" applyFont="1" applyFill="1" applyBorder="1" applyAlignment="1">
      <alignment horizontal="center"/>
    </xf>
    <xf numFmtId="10" fontId="2" fillId="36" borderId="63" xfId="5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38" borderId="69" xfId="0" applyFont="1" applyFill="1" applyBorder="1" applyAlignment="1">
      <alignment horizontal="center" vertical="center" wrapText="1"/>
    </xf>
    <xf numFmtId="0" fontId="2" fillId="38" borderId="70" xfId="0" applyFont="1" applyFill="1" applyBorder="1" applyAlignment="1">
      <alignment horizontal="center" vertical="center" wrapText="1"/>
    </xf>
    <xf numFmtId="0" fontId="2" fillId="38" borderId="71" xfId="0" applyFont="1" applyFill="1" applyBorder="1" applyAlignment="1">
      <alignment horizontal="center" vertical="center" wrapText="1"/>
    </xf>
    <xf numFmtId="0" fontId="2" fillId="37" borderId="69" xfId="0" applyFont="1" applyFill="1" applyBorder="1" applyAlignment="1">
      <alignment horizontal="center" vertical="center" wrapText="1"/>
    </xf>
    <xf numFmtId="0" fontId="2" fillId="37" borderId="70" xfId="0" applyFont="1" applyFill="1" applyBorder="1" applyAlignment="1">
      <alignment horizontal="center" vertical="center" wrapText="1"/>
    </xf>
    <xf numFmtId="0" fontId="2" fillId="37" borderId="7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 vertical="top" wrapText="1"/>
    </xf>
    <xf numFmtId="0" fontId="1" fillId="39" borderId="19" xfId="0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center" vertical="top" wrapText="1"/>
    </xf>
    <xf numFmtId="10" fontId="2" fillId="39" borderId="30" xfId="51" applyNumberFormat="1" applyFont="1" applyFill="1" applyBorder="1" applyAlignment="1">
      <alignment horizontal="center"/>
    </xf>
    <xf numFmtId="10" fontId="2" fillId="39" borderId="63" xfId="51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 horizontal="justify" vertical="top" wrapText="1"/>
    </xf>
    <xf numFmtId="0" fontId="24" fillId="0" borderId="26" xfId="0" applyFont="1" applyFill="1" applyBorder="1" applyAlignment="1">
      <alignment horizontal="justify" vertical="top" wrapText="1"/>
    </xf>
    <xf numFmtId="10" fontId="2" fillId="40" borderId="50" xfId="51" applyNumberFormat="1" applyFont="1" applyFill="1" applyBorder="1" applyAlignment="1">
      <alignment horizontal="center" vertical="center"/>
    </xf>
    <xf numFmtId="10" fontId="2" fillId="40" borderId="24" xfId="51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top" wrapText="1"/>
    </xf>
    <xf numFmtId="0" fontId="1" fillId="37" borderId="17" xfId="0" applyFont="1" applyFill="1" applyBorder="1" applyAlignment="1">
      <alignment horizontal="center" vertical="top" wrapText="1"/>
    </xf>
    <xf numFmtId="0" fontId="1" fillId="37" borderId="18" xfId="0" applyFont="1" applyFill="1" applyBorder="1" applyAlignment="1">
      <alignment horizontal="center" vertical="top" wrapText="1"/>
    </xf>
    <xf numFmtId="0" fontId="1" fillId="37" borderId="23" xfId="0" applyFont="1" applyFill="1" applyBorder="1" applyAlignment="1">
      <alignment horizontal="center" vertical="top" wrapText="1"/>
    </xf>
    <xf numFmtId="10" fontId="2" fillId="38" borderId="30" xfId="51" applyNumberFormat="1" applyFont="1" applyFill="1" applyBorder="1" applyAlignment="1">
      <alignment horizontal="center"/>
    </xf>
    <xf numFmtId="10" fontId="2" fillId="38" borderId="63" xfId="51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37" borderId="72" xfId="0" applyFont="1" applyFill="1" applyBorder="1" applyAlignment="1">
      <alignment horizontal="center" vertical="center" wrapText="1"/>
    </xf>
    <xf numFmtId="0" fontId="21" fillId="37" borderId="73" xfId="0" applyFont="1" applyFill="1" applyBorder="1" applyAlignment="1">
      <alignment horizontal="center" vertical="center" wrapText="1"/>
    </xf>
    <xf numFmtId="0" fontId="21" fillId="37" borderId="74" xfId="0" applyFont="1" applyFill="1" applyBorder="1" applyAlignment="1">
      <alignment horizontal="center" vertical="center" wrapText="1"/>
    </xf>
    <xf numFmtId="0" fontId="21" fillId="37" borderId="38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75" xfId="0" applyFont="1" applyFill="1" applyBorder="1" applyAlignment="1">
      <alignment horizontal="center" vertical="center" wrapText="1"/>
    </xf>
    <xf numFmtId="0" fontId="21" fillId="37" borderId="59" xfId="0" applyFont="1" applyFill="1" applyBorder="1" applyAlignment="1">
      <alignment horizontal="center" vertical="center" wrapText="1"/>
    </xf>
    <xf numFmtId="0" fontId="21" fillId="37" borderId="76" xfId="0" applyFont="1" applyFill="1" applyBorder="1" applyAlignment="1">
      <alignment horizontal="center" vertical="center" wrapText="1"/>
    </xf>
    <xf numFmtId="0" fontId="5" fillId="0" borderId="77" xfId="0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5" fillId="0" borderId="60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5" fillId="0" borderId="79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0" borderId="82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83" xfId="0" applyFont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3</xdr:col>
      <xdr:colOff>114300</xdr:colOff>
      <xdr:row>4</xdr:row>
      <xdr:rowOff>133350</xdr:rowOff>
    </xdr:to>
    <xdr:pic>
      <xdr:nvPicPr>
        <xdr:cNvPr id="1" name="Picture 2" descr="Marca Banco Interamericano de Desenvolvi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1</xdr:row>
      <xdr:rowOff>38100</xdr:rowOff>
    </xdr:from>
    <xdr:to>
      <xdr:col>6</xdr:col>
      <xdr:colOff>314325</xdr:colOff>
      <xdr:row>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200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85725</xdr:rowOff>
    </xdr:from>
    <xdr:to>
      <xdr:col>9</xdr:col>
      <xdr:colOff>400050</xdr:colOff>
      <xdr:row>5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857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10</xdr:row>
      <xdr:rowOff>19050</xdr:rowOff>
    </xdr:from>
    <xdr:to>
      <xdr:col>5</xdr:col>
      <xdr:colOff>57150</xdr:colOff>
      <xdr:row>17</xdr:row>
      <xdr:rowOff>142875</xdr:rowOff>
    </xdr:to>
    <xdr:pic>
      <xdr:nvPicPr>
        <xdr:cNvPr id="4" name="Imagem 1" descr="C:\tc26288\TC20307\RAUL\logotipos\TCE 3D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1638300"/>
          <a:ext cx="723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dor\Configura&#231;&#245;es%20locais\Temporary%20Internet%20Files\Content.IE5\Q5DUBMTS\3%20Projetos\2%20Conclu&#237;dos\DF%20Minist&#233;rio%20do%20Planejamento\Administra&#231;&#227;o\Relat&#243;rios%20dos%20Produtos\PNAGE%20POA%20-%20Versao%20Revista%20Plano%20de%20Contas%2001Ago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c26288\TC20307\RAUL\OR&#199;AMENT\PROMOEX\RELAT&#211;RIOS%20DE%20PROGRESSO\1&#186;%20SEMESTRE%202007\TCESC%20Relat&#243;rio%20de%20Progresso%20PROMOEX%201&#186;%20SEMESTR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Justificativa"/>
      <sheetName val="Parâmetros"/>
      <sheetName val="Comp 1"/>
      <sheetName val="Comp A"/>
      <sheetName val="Comp 2"/>
      <sheetName val="Comp 3"/>
      <sheetName val="Comp 4"/>
      <sheetName val="Comp 5"/>
      <sheetName val="Comp 6"/>
      <sheetName val="Adm Projeto"/>
      <sheetName val="Monit&amp;Avaliação"/>
      <sheetName val="Consolidação 1"/>
      <sheetName val="Consolidação 2"/>
    </sheetNames>
    <sheetDataSet>
      <sheetData sheetId="2">
        <row r="8">
          <cell r="C8" t="str">
            <v>Rafaela</v>
          </cell>
        </row>
        <row r="9">
          <cell r="C9" t="str">
            <v>Marcos</v>
          </cell>
        </row>
        <row r="10">
          <cell r="C10" t="str">
            <v>COAF</v>
          </cell>
        </row>
        <row r="11">
          <cell r="C11" t="str">
            <v>Teste</v>
          </cell>
        </row>
        <row r="12">
          <cell r="C12" t="str">
            <v>Nélly</v>
          </cell>
        </row>
        <row r="13">
          <cell r="C13" t="str">
            <v>Eugenio</v>
          </cell>
        </row>
        <row r="14">
          <cell r="C14" t="str">
            <v>Tadeu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CAPA"/>
      <sheetName val="2 - Justificativa "/>
      <sheetName val="3- Orçamento Global "/>
      <sheetName val="4- Fisico  Progr "/>
      <sheetName val="5 -Financeiro BID Progr e Proj"/>
      <sheetName val="6- Relatório de Contratações"/>
    </sheetNames>
    <sheetDataSet>
      <sheetData sheetId="2">
        <row r="26">
          <cell r="R26">
            <v>586280.7000000001</v>
          </cell>
        </row>
      </sheetData>
      <sheetData sheetId="4">
        <row r="7">
          <cell r="D7">
            <v>11908.55</v>
          </cell>
        </row>
        <row r="25">
          <cell r="X25">
            <v>586280.7000000001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5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9" max="9" width="14.57421875" style="0" hidden="1" customWidth="1"/>
  </cols>
  <sheetData>
    <row r="7" spans="1:10" ht="12.7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2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24" customHeight="1">
      <c r="A21" s="15"/>
      <c r="B21" s="220" t="s">
        <v>71</v>
      </c>
      <c r="C21" s="220"/>
      <c r="D21" s="220"/>
      <c r="E21" s="220"/>
      <c r="F21" s="220"/>
      <c r="G21" s="220"/>
      <c r="H21" s="220"/>
      <c r="I21" s="15"/>
      <c r="J21" s="15"/>
    </row>
    <row r="22" spans="1:10" ht="23.25" customHeight="1">
      <c r="A22" s="15"/>
      <c r="B22" s="220"/>
      <c r="C22" s="220"/>
      <c r="D22" s="220"/>
      <c r="E22" s="220"/>
      <c r="F22" s="220"/>
      <c r="G22" s="220"/>
      <c r="H22" s="220"/>
      <c r="I22" s="15"/>
      <c r="J22" s="15"/>
    </row>
    <row r="23" spans="1:10" ht="21.75" customHeight="1">
      <c r="A23" s="15"/>
      <c r="B23" s="220"/>
      <c r="C23" s="220"/>
      <c r="D23" s="220"/>
      <c r="E23" s="220"/>
      <c r="F23" s="220"/>
      <c r="G23" s="220"/>
      <c r="H23" s="220"/>
      <c r="I23" s="15"/>
      <c r="J23" s="15"/>
    </row>
    <row r="24" spans="1:10" ht="30.75" customHeight="1">
      <c r="A24" s="15"/>
      <c r="B24" s="220"/>
      <c r="C24" s="220"/>
      <c r="D24" s="220"/>
      <c r="E24" s="220"/>
      <c r="F24" s="220"/>
      <c r="G24" s="220"/>
      <c r="H24" s="220"/>
      <c r="I24" s="15"/>
      <c r="J24" s="15"/>
    </row>
    <row r="25" spans="1:10" ht="12.7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.7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5"/>
      <c r="B27" s="15"/>
      <c r="C27" s="15"/>
      <c r="D27" s="221">
        <v>39447</v>
      </c>
      <c r="E27" s="222"/>
      <c r="F27" s="222"/>
      <c r="G27" s="15"/>
      <c r="H27" s="15"/>
      <c r="I27" s="15"/>
      <c r="J27" s="15"/>
    </row>
    <row r="28" spans="1:10" ht="12.7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2.7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2.7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8">
      <c r="A31" s="15"/>
      <c r="B31" s="16"/>
      <c r="C31" s="16"/>
      <c r="D31" s="16"/>
      <c r="E31" s="16"/>
      <c r="F31" s="16"/>
      <c r="G31" s="16"/>
      <c r="H31" s="16"/>
      <c r="I31" s="15"/>
      <c r="J31" s="15"/>
    </row>
    <row r="32" spans="1:10" ht="18" customHeight="1">
      <c r="A32" s="15"/>
      <c r="B32" s="220"/>
      <c r="C32" s="220"/>
      <c r="D32" s="220"/>
      <c r="E32" s="220"/>
      <c r="F32" s="220"/>
      <c r="G32" s="220"/>
      <c r="H32" s="220"/>
      <c r="I32" s="15"/>
      <c r="J32" s="15"/>
    </row>
    <row r="33" spans="1:10" ht="12.7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2.7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2.7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.7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2.7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2.7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5.75">
      <c r="A44" s="15"/>
      <c r="B44" s="223"/>
      <c r="C44" s="223"/>
      <c r="D44" s="223"/>
      <c r="E44" s="223"/>
      <c r="F44" s="223"/>
      <c r="G44" s="223"/>
      <c r="H44" s="223"/>
      <c r="I44" s="15"/>
      <c r="J44" s="15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2.7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2.7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2.7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2.7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2.75">
      <c r="A55" s="15"/>
      <c r="B55" s="15"/>
      <c r="C55" s="15"/>
      <c r="D55" s="15"/>
      <c r="E55" s="15"/>
      <c r="F55" s="15"/>
      <c r="G55" s="15"/>
      <c r="H55" s="15"/>
      <c r="I55" s="15"/>
      <c r="J55" s="15"/>
    </row>
  </sheetData>
  <sheetProtection/>
  <mergeCells count="4">
    <mergeCell ref="B21:H24"/>
    <mergeCell ref="D27:F27"/>
    <mergeCell ref="B32:H32"/>
    <mergeCell ref="B44:H4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2.7109375" style="0" customWidth="1"/>
  </cols>
  <sheetData>
    <row r="1" ht="27.75" customHeight="1" thickBot="1">
      <c r="A1" s="9" t="s">
        <v>27</v>
      </c>
    </row>
    <row r="2" ht="13.5" thickBot="1">
      <c r="A2" s="10" t="s">
        <v>28</v>
      </c>
    </row>
    <row r="3" ht="115.5" thickBot="1">
      <c r="A3" s="39" t="s">
        <v>138</v>
      </c>
    </row>
    <row r="4" ht="33.75" customHeight="1" thickBot="1">
      <c r="A4" s="40" t="s">
        <v>44</v>
      </c>
    </row>
    <row r="5" ht="25.5">
      <c r="A5" s="41" t="s">
        <v>45</v>
      </c>
    </row>
    <row r="6" ht="13.5" thickBot="1">
      <c r="A6" s="42" t="s">
        <v>72</v>
      </c>
    </row>
    <row r="7" ht="28.5" customHeight="1">
      <c r="A7" s="41" t="s">
        <v>46</v>
      </c>
    </row>
    <row r="8" ht="13.5" thickBot="1">
      <c r="A8" s="42" t="s">
        <v>72</v>
      </c>
    </row>
    <row r="9" ht="25.5">
      <c r="A9" s="41" t="s">
        <v>47</v>
      </c>
    </row>
    <row r="10" ht="13.5" thickBot="1">
      <c r="A10" s="42" t="s">
        <v>72</v>
      </c>
    </row>
    <row r="11" ht="26.25" customHeight="1" thickBot="1">
      <c r="A11" s="43" t="s">
        <v>48</v>
      </c>
    </row>
    <row r="12" ht="25.5">
      <c r="A12" s="41" t="s">
        <v>49</v>
      </c>
    </row>
    <row r="13" ht="51.75" thickBot="1">
      <c r="A13" s="32" t="s">
        <v>139</v>
      </c>
    </row>
    <row r="14" ht="12.75">
      <c r="A14" s="11" t="s">
        <v>50</v>
      </c>
    </row>
    <row r="15" ht="51.75" thickBot="1">
      <c r="A15" s="12" t="s">
        <v>144</v>
      </c>
    </row>
    <row r="16" ht="21.75" customHeight="1">
      <c r="A16" s="11" t="s">
        <v>51</v>
      </c>
    </row>
    <row r="17" ht="26.25" thickBot="1">
      <c r="A17" s="44" t="s">
        <v>140</v>
      </c>
    </row>
    <row r="18" ht="12.75">
      <c r="A18" s="11" t="s">
        <v>52</v>
      </c>
    </row>
    <row r="19" ht="39" thickBot="1">
      <c r="A19" s="44" t="s">
        <v>141</v>
      </c>
    </row>
    <row r="20" ht="12.75">
      <c r="A20" s="11" t="s">
        <v>53</v>
      </c>
    </row>
    <row r="21" ht="26.25" thickBot="1">
      <c r="A21" s="45" t="s">
        <v>142</v>
      </c>
    </row>
    <row r="22" ht="12.75">
      <c r="A22" s="11" t="s">
        <v>54</v>
      </c>
    </row>
    <row r="23" ht="13.5" thickBot="1">
      <c r="A23" s="45" t="s">
        <v>143</v>
      </c>
    </row>
    <row r="24" ht="13.5" thickBot="1">
      <c r="A24" s="217" t="s">
        <v>2</v>
      </c>
    </row>
    <row r="25" ht="64.5" thickBot="1">
      <c r="A25" s="219" t="s">
        <v>145</v>
      </c>
    </row>
    <row r="26" ht="12.75">
      <c r="A26" s="218"/>
    </row>
    <row r="27" ht="12.75" customHeight="1">
      <c r="A27" s="218"/>
    </row>
    <row r="28" ht="12.75" customHeight="1">
      <c r="A28" s="218"/>
    </row>
    <row r="29" ht="12.75" customHeight="1">
      <c r="A29" s="218"/>
    </row>
    <row r="30" ht="12.75" customHeight="1">
      <c r="A30" s="218"/>
    </row>
    <row r="31" ht="13.5" customHeight="1">
      <c r="A31" s="218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8"/>
  <sheetViews>
    <sheetView zoomScale="85" zoomScaleNormal="85" zoomScaleSheetLayoutView="75" zoomScalePageLayoutView="0" workbookViewId="0" topLeftCell="A11">
      <selection activeCell="D42" sqref="D42"/>
    </sheetView>
  </sheetViews>
  <sheetFormatPr defaultColWidth="9.140625" defaultRowHeight="12.75"/>
  <cols>
    <col min="1" max="1" width="37.421875" style="0" customWidth="1"/>
    <col min="2" max="4" width="13.7109375" style="0" customWidth="1"/>
    <col min="5" max="5" width="7.28125" style="0" bestFit="1" customWidth="1"/>
    <col min="6" max="8" width="14.421875" style="0" customWidth="1"/>
    <col min="9" max="9" width="7.28125" style="0" bestFit="1" customWidth="1"/>
    <col min="10" max="14" width="14.421875" style="0" customWidth="1"/>
    <col min="15" max="15" width="7.28125" style="0" bestFit="1" customWidth="1"/>
    <col min="16" max="18" width="15.28125" style="0" customWidth="1"/>
    <col min="19" max="19" width="7.28125" style="0" bestFit="1" customWidth="1"/>
  </cols>
  <sheetData>
    <row r="1" spans="1:18" ht="18">
      <c r="A1" s="235" t="s">
        <v>70</v>
      </c>
      <c r="B1" s="235"/>
      <c r="C1" s="235"/>
      <c r="D1" s="235"/>
      <c r="E1" s="235"/>
      <c r="G1" s="187"/>
      <c r="R1" s="188"/>
    </row>
    <row r="2" spans="2:16" ht="15.75" thickBot="1">
      <c r="B2" s="236" t="s">
        <v>26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72" ht="13.5" thickBot="1">
      <c r="A3" s="248" t="s">
        <v>11</v>
      </c>
      <c r="B3" s="224" t="s">
        <v>73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</row>
    <row r="4" spans="1:72" ht="26.25" customHeight="1" thickBot="1">
      <c r="A4" s="249"/>
      <c r="B4" s="242" t="s">
        <v>0</v>
      </c>
      <c r="C4" s="243"/>
      <c r="D4" s="243"/>
      <c r="E4" s="244"/>
      <c r="F4" s="242" t="s">
        <v>10</v>
      </c>
      <c r="G4" s="243"/>
      <c r="H4" s="243"/>
      <c r="I4" s="244"/>
      <c r="J4" s="230" t="s">
        <v>34</v>
      </c>
      <c r="K4" s="244"/>
      <c r="L4" s="230" t="s">
        <v>35</v>
      </c>
      <c r="M4" s="231"/>
      <c r="N4" s="231"/>
      <c r="O4" s="232"/>
      <c r="P4" s="237" t="s">
        <v>33</v>
      </c>
      <c r="Q4" s="238"/>
      <c r="R4" s="238"/>
      <c r="S4" s="239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19" s="6" customFormat="1" ht="13.5" customHeight="1" thickBot="1">
      <c r="A5" s="249"/>
      <c r="B5" s="233" t="s">
        <v>36</v>
      </c>
      <c r="C5" s="253" t="s">
        <v>37</v>
      </c>
      <c r="D5" s="254"/>
      <c r="E5" s="233" t="s">
        <v>8</v>
      </c>
      <c r="F5" s="233" t="s">
        <v>36</v>
      </c>
      <c r="G5" s="240" t="s">
        <v>37</v>
      </c>
      <c r="H5" s="241"/>
      <c r="I5" s="233" t="s">
        <v>8</v>
      </c>
      <c r="J5" s="233" t="s">
        <v>36</v>
      </c>
      <c r="K5" s="233" t="s">
        <v>42</v>
      </c>
      <c r="L5" s="233" t="s">
        <v>36</v>
      </c>
      <c r="M5" s="240" t="s">
        <v>37</v>
      </c>
      <c r="N5" s="241"/>
      <c r="O5" s="251" t="s">
        <v>8</v>
      </c>
      <c r="P5" s="233" t="s">
        <v>36</v>
      </c>
      <c r="Q5" s="240" t="s">
        <v>37</v>
      </c>
      <c r="R5" s="241"/>
      <c r="S5" s="233" t="s">
        <v>8</v>
      </c>
    </row>
    <row r="6" spans="1:19" s="6" customFormat="1" ht="34.5" thickBot="1">
      <c r="A6" s="250"/>
      <c r="B6" s="234"/>
      <c r="C6" s="33" t="s">
        <v>62</v>
      </c>
      <c r="D6" s="29" t="s">
        <v>67</v>
      </c>
      <c r="E6" s="234"/>
      <c r="F6" s="234"/>
      <c r="G6" s="33" t="s">
        <v>62</v>
      </c>
      <c r="H6" s="29" t="s">
        <v>67</v>
      </c>
      <c r="I6" s="234"/>
      <c r="J6" s="234"/>
      <c r="K6" s="234"/>
      <c r="L6" s="234"/>
      <c r="M6" s="33" t="s">
        <v>62</v>
      </c>
      <c r="N6" s="29" t="s">
        <v>67</v>
      </c>
      <c r="O6" s="252"/>
      <c r="P6" s="234"/>
      <c r="Q6" s="33" t="s">
        <v>62</v>
      </c>
      <c r="R6" s="29" t="s">
        <v>67</v>
      </c>
      <c r="S6" s="234"/>
    </row>
    <row r="7" spans="1:72" ht="24" customHeight="1" thickBot="1">
      <c r="A7" s="46" t="s">
        <v>44</v>
      </c>
      <c r="B7" s="64">
        <v>434620.2</v>
      </c>
      <c r="C7" s="64">
        <v>12027.63</v>
      </c>
      <c r="D7" s="64">
        <v>12027.63</v>
      </c>
      <c r="E7" s="63">
        <v>2.7673886303489805</v>
      </c>
      <c r="F7" s="64">
        <v>287105.76</v>
      </c>
      <c r="G7" s="64">
        <v>42947.74</v>
      </c>
      <c r="H7" s="64">
        <v>82916.73</v>
      </c>
      <c r="I7" s="63">
        <v>28.880204284302756</v>
      </c>
      <c r="J7" s="64">
        <v>2641.04</v>
      </c>
      <c r="K7" s="64">
        <v>2641.04</v>
      </c>
      <c r="L7" s="64">
        <v>289746.8</v>
      </c>
      <c r="M7" s="64">
        <v>45588.78</v>
      </c>
      <c r="N7" s="64">
        <v>85557.76999999999</v>
      </c>
      <c r="O7" s="63">
        <v>29.528460711214066</v>
      </c>
      <c r="P7" s="64">
        <v>724367</v>
      </c>
      <c r="Q7" s="64">
        <v>57616.41</v>
      </c>
      <c r="R7" s="64">
        <v>97585.4</v>
      </c>
      <c r="S7" s="61">
        <v>13.471817462695016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19" ht="39" thickBot="1">
      <c r="A8" s="22" t="s">
        <v>45</v>
      </c>
      <c r="B8" s="55">
        <v>86401.8</v>
      </c>
      <c r="C8" s="34">
        <v>7863.7</v>
      </c>
      <c r="D8" s="35">
        <v>7863.7</v>
      </c>
      <c r="E8" s="57">
        <v>9.101315018900069</v>
      </c>
      <c r="F8" s="36">
        <v>57601.2</v>
      </c>
      <c r="G8" s="37">
        <v>24742.739999999998</v>
      </c>
      <c r="H8" s="35">
        <v>47771.259999999995</v>
      </c>
      <c r="I8" s="57">
        <v>82.93448747595535</v>
      </c>
      <c r="J8" s="36">
        <v>0</v>
      </c>
      <c r="K8" s="36">
        <v>0</v>
      </c>
      <c r="L8" s="36">
        <v>57601.2</v>
      </c>
      <c r="M8" s="36">
        <v>24742.739999999998</v>
      </c>
      <c r="N8" s="36">
        <v>47771.259999999995</v>
      </c>
      <c r="O8" s="59">
        <v>82.93448747595535</v>
      </c>
      <c r="P8" s="36">
        <v>144003</v>
      </c>
      <c r="Q8" s="36">
        <v>32606.44</v>
      </c>
      <c r="R8" s="36">
        <v>55634.95999999999</v>
      </c>
      <c r="S8" s="61">
        <v>38.63458400172218</v>
      </c>
    </row>
    <row r="9" spans="1:19" ht="24.75" customHeight="1" thickBot="1">
      <c r="A9" s="22" t="s">
        <v>46</v>
      </c>
      <c r="B9" s="55">
        <v>72097.2</v>
      </c>
      <c r="C9" s="34">
        <v>1769.92</v>
      </c>
      <c r="D9" s="35">
        <v>1769.92</v>
      </c>
      <c r="E9" s="57">
        <v>2.4549080962922276</v>
      </c>
      <c r="F9" s="36">
        <v>45423.76</v>
      </c>
      <c r="G9" s="37">
        <v>10675</v>
      </c>
      <c r="H9" s="38">
        <v>18245</v>
      </c>
      <c r="I9" s="57">
        <v>40.166203766486966</v>
      </c>
      <c r="J9" s="36">
        <v>2641.04</v>
      </c>
      <c r="K9" s="36">
        <v>2641.04</v>
      </c>
      <c r="L9" s="36">
        <v>48064.8</v>
      </c>
      <c r="M9" s="36">
        <v>13316.04</v>
      </c>
      <c r="N9" s="36">
        <v>20886.04</v>
      </c>
      <c r="O9" s="59">
        <v>43.45392054060352</v>
      </c>
      <c r="P9" s="36">
        <v>120162</v>
      </c>
      <c r="Q9" s="36">
        <v>15085.960000000001</v>
      </c>
      <c r="R9" s="36">
        <v>22655.96</v>
      </c>
      <c r="S9" s="61">
        <v>18.854513074016744</v>
      </c>
    </row>
    <row r="10" spans="1:19" ht="39" thickBot="1">
      <c r="A10" s="22" t="s">
        <v>47</v>
      </c>
      <c r="B10" s="55">
        <v>276121.2</v>
      </c>
      <c r="C10" s="34">
        <v>2394.01</v>
      </c>
      <c r="D10" s="35">
        <v>2394.01</v>
      </c>
      <c r="E10" s="57">
        <v>0.8670141952157241</v>
      </c>
      <c r="F10" s="36">
        <v>184080.8</v>
      </c>
      <c r="G10" s="37">
        <v>7530</v>
      </c>
      <c r="H10" s="37">
        <v>16900.47</v>
      </c>
      <c r="I10" s="57">
        <v>9.181006384153047</v>
      </c>
      <c r="J10" s="36">
        <v>0</v>
      </c>
      <c r="K10" s="36">
        <v>0</v>
      </c>
      <c r="L10" s="36">
        <v>184080.8</v>
      </c>
      <c r="M10" s="36">
        <v>7530</v>
      </c>
      <c r="N10" s="36">
        <v>16900.47</v>
      </c>
      <c r="O10" s="59">
        <v>9.181006384153047</v>
      </c>
      <c r="P10" s="36">
        <v>460202</v>
      </c>
      <c r="Q10" s="36">
        <v>9924.01</v>
      </c>
      <c r="R10" s="36">
        <v>19294.480000000003</v>
      </c>
      <c r="S10" s="61">
        <v>4.192611070790654</v>
      </c>
    </row>
    <row r="11" spans="1:19" ht="25.5" customHeight="1" thickBot="1">
      <c r="A11" s="20" t="s">
        <v>48</v>
      </c>
      <c r="B11" s="64">
        <v>2760368.4</v>
      </c>
      <c r="C11" s="64">
        <v>23107.010000000002</v>
      </c>
      <c r="D11" s="64">
        <v>69284.20999999999</v>
      </c>
      <c r="E11" s="57">
        <v>2.509962438346997</v>
      </c>
      <c r="F11" s="64">
        <v>1386009.72</v>
      </c>
      <c r="G11" s="64">
        <v>0</v>
      </c>
      <c r="H11" s="64">
        <v>14366.179999999998</v>
      </c>
      <c r="I11" s="57">
        <v>1.036513654464126</v>
      </c>
      <c r="J11" s="64">
        <v>454235.88</v>
      </c>
      <c r="K11" s="64">
        <v>454235.88</v>
      </c>
      <c r="L11" s="64">
        <v>1840245.6</v>
      </c>
      <c r="M11" s="64">
        <v>454235.88</v>
      </c>
      <c r="N11" s="64">
        <v>468602.06</v>
      </c>
      <c r="O11" s="59">
        <v>25.46410435650546</v>
      </c>
      <c r="P11" s="64">
        <v>4600614</v>
      </c>
      <c r="Q11" s="64">
        <v>477342.89</v>
      </c>
      <c r="R11" s="64">
        <v>537886.27</v>
      </c>
      <c r="S11" s="61">
        <v>11.691619205610381</v>
      </c>
    </row>
    <row r="12" spans="1:19" ht="25.5" customHeight="1" thickBot="1">
      <c r="A12" s="21" t="s">
        <v>49</v>
      </c>
      <c r="B12" s="55">
        <v>553922.4</v>
      </c>
      <c r="C12" s="34">
        <v>0</v>
      </c>
      <c r="D12" s="34">
        <v>0</v>
      </c>
      <c r="E12" s="57">
        <v>0</v>
      </c>
      <c r="F12" s="36">
        <v>267965.41</v>
      </c>
      <c r="G12" s="37">
        <v>0</v>
      </c>
      <c r="H12" s="37">
        <v>0</v>
      </c>
      <c r="I12" s="57">
        <v>0</v>
      </c>
      <c r="J12" s="36">
        <v>101316.19</v>
      </c>
      <c r="K12" s="36">
        <v>101316.19</v>
      </c>
      <c r="L12" s="36">
        <v>369281.6</v>
      </c>
      <c r="M12" s="36">
        <v>101316.19</v>
      </c>
      <c r="N12" s="36">
        <v>101316.19</v>
      </c>
      <c r="O12" s="59">
        <v>27.436024432303157</v>
      </c>
      <c r="P12" s="36">
        <v>923204</v>
      </c>
      <c r="Q12" s="36">
        <v>101316.19</v>
      </c>
      <c r="R12" s="36">
        <v>101316.19</v>
      </c>
      <c r="S12" s="61">
        <v>10.974409772921263</v>
      </c>
    </row>
    <row r="13" spans="1:19" ht="27.75" customHeight="1" thickBot="1">
      <c r="A13" s="21" t="s">
        <v>50</v>
      </c>
      <c r="B13" s="55">
        <v>368382</v>
      </c>
      <c r="C13" s="34">
        <v>0</v>
      </c>
      <c r="D13" s="34">
        <v>46177.2</v>
      </c>
      <c r="E13" s="57">
        <v>12.53514015342769</v>
      </c>
      <c r="F13" s="36">
        <v>228893</v>
      </c>
      <c r="G13" s="37">
        <v>0</v>
      </c>
      <c r="H13" s="37">
        <v>470.88</v>
      </c>
      <c r="I13" s="57">
        <v>0.20572057686342524</v>
      </c>
      <c r="J13" s="36">
        <v>16695</v>
      </c>
      <c r="K13" s="36">
        <v>16695</v>
      </c>
      <c r="L13" s="36">
        <v>245588</v>
      </c>
      <c r="M13" s="36">
        <v>16695</v>
      </c>
      <c r="N13" s="36">
        <v>17165.88</v>
      </c>
      <c r="O13" s="59">
        <v>6.989706337443198</v>
      </c>
      <c r="P13" s="36">
        <v>613970</v>
      </c>
      <c r="Q13" s="36">
        <v>16695</v>
      </c>
      <c r="R13" s="36">
        <v>63343.08</v>
      </c>
      <c r="S13" s="61">
        <v>10.316966627033894</v>
      </c>
    </row>
    <row r="14" spans="1:19" ht="27.75" customHeight="1" thickBot="1">
      <c r="A14" s="21" t="s">
        <v>51</v>
      </c>
      <c r="B14" s="55">
        <v>546528</v>
      </c>
      <c r="C14" s="34">
        <v>23107.010000000002</v>
      </c>
      <c r="D14" s="34">
        <v>23107.010000000002</v>
      </c>
      <c r="E14" s="57">
        <v>4.227964532466772</v>
      </c>
      <c r="F14" s="36">
        <v>364352</v>
      </c>
      <c r="G14" s="37">
        <v>0</v>
      </c>
      <c r="H14" s="37">
        <v>0</v>
      </c>
      <c r="I14" s="57">
        <v>0</v>
      </c>
      <c r="J14" s="36">
        <v>0</v>
      </c>
      <c r="K14" s="36">
        <v>0</v>
      </c>
      <c r="L14" s="36">
        <v>364352</v>
      </c>
      <c r="M14" s="36">
        <v>0</v>
      </c>
      <c r="N14" s="36">
        <v>0</v>
      </c>
      <c r="O14" s="59">
        <v>0</v>
      </c>
      <c r="P14" s="36">
        <v>910880</v>
      </c>
      <c r="Q14" s="36">
        <v>23107.010000000002</v>
      </c>
      <c r="R14" s="36">
        <v>23107.010000000002</v>
      </c>
      <c r="S14" s="61">
        <v>2.5367787194800635</v>
      </c>
    </row>
    <row r="15" spans="1:19" ht="27.75" customHeight="1" thickBot="1">
      <c r="A15" s="21" t="s">
        <v>52</v>
      </c>
      <c r="B15" s="55">
        <v>152640</v>
      </c>
      <c r="C15" s="34">
        <v>0</v>
      </c>
      <c r="D15" s="34">
        <v>0</v>
      </c>
      <c r="E15" s="57">
        <v>0</v>
      </c>
      <c r="F15" s="36">
        <v>101760</v>
      </c>
      <c r="G15" s="37">
        <v>0</v>
      </c>
      <c r="H15" s="37">
        <v>13895.3</v>
      </c>
      <c r="I15" s="57">
        <v>13.654972484276728</v>
      </c>
      <c r="J15" s="36">
        <v>0</v>
      </c>
      <c r="K15" s="36">
        <v>0</v>
      </c>
      <c r="L15" s="36">
        <v>101760</v>
      </c>
      <c r="M15" s="36">
        <v>0</v>
      </c>
      <c r="N15" s="36">
        <v>13895.3</v>
      </c>
      <c r="O15" s="59">
        <v>13.654972484276728</v>
      </c>
      <c r="P15" s="36">
        <v>254400</v>
      </c>
      <c r="Q15" s="36">
        <v>0</v>
      </c>
      <c r="R15" s="36">
        <v>13895.3</v>
      </c>
      <c r="S15" s="61">
        <v>5.461988993710691</v>
      </c>
    </row>
    <row r="16" spans="1:19" ht="27.75" customHeight="1" thickBot="1">
      <c r="A16" s="21" t="s">
        <v>53</v>
      </c>
      <c r="B16" s="55">
        <v>762744</v>
      </c>
      <c r="C16" s="34">
        <v>0</v>
      </c>
      <c r="D16" s="34">
        <v>0</v>
      </c>
      <c r="E16" s="57">
        <v>0</v>
      </c>
      <c r="F16" s="36">
        <v>183942</v>
      </c>
      <c r="G16" s="37">
        <v>0</v>
      </c>
      <c r="H16" s="37">
        <v>0</v>
      </c>
      <c r="I16" s="57">
        <v>0</v>
      </c>
      <c r="J16" s="36">
        <v>324554</v>
      </c>
      <c r="K16" s="36">
        <v>324554</v>
      </c>
      <c r="L16" s="36">
        <v>508496</v>
      </c>
      <c r="M16" s="36">
        <v>324554</v>
      </c>
      <c r="N16" s="36">
        <v>324554</v>
      </c>
      <c r="O16" s="59">
        <v>63.82626412007174</v>
      </c>
      <c r="P16" s="36">
        <v>1271240</v>
      </c>
      <c r="Q16" s="36">
        <v>324554</v>
      </c>
      <c r="R16" s="36">
        <v>324554</v>
      </c>
      <c r="S16" s="61">
        <v>25.530505648028694</v>
      </c>
    </row>
    <row r="17" spans="1:19" ht="26.25" thickBot="1">
      <c r="A17" s="21" t="s">
        <v>54</v>
      </c>
      <c r="B17" s="55">
        <v>376152</v>
      </c>
      <c r="C17" s="34">
        <v>0</v>
      </c>
      <c r="D17" s="34">
        <v>0</v>
      </c>
      <c r="E17" s="57">
        <v>0</v>
      </c>
      <c r="F17" s="36">
        <v>239097.31</v>
      </c>
      <c r="G17" s="37">
        <v>0</v>
      </c>
      <c r="H17" s="37">
        <v>0</v>
      </c>
      <c r="I17" s="57">
        <v>0</v>
      </c>
      <c r="J17" s="36">
        <v>11670.69</v>
      </c>
      <c r="K17" s="36">
        <v>11670.69</v>
      </c>
      <c r="L17" s="36">
        <v>250768</v>
      </c>
      <c r="M17" s="36">
        <v>11670.69</v>
      </c>
      <c r="N17" s="36">
        <v>11670.69</v>
      </c>
      <c r="O17" s="59">
        <v>4.653978976583934</v>
      </c>
      <c r="P17" s="36">
        <v>626920</v>
      </c>
      <c r="Q17" s="36">
        <v>11670.69</v>
      </c>
      <c r="R17" s="36">
        <v>11670.69</v>
      </c>
      <c r="S17" s="61">
        <v>1.8615915906335736</v>
      </c>
    </row>
    <row r="18" spans="1:19" ht="21" customHeight="1" thickBot="1">
      <c r="A18" s="20" t="s">
        <v>2</v>
      </c>
      <c r="B18" s="64">
        <v>163890.6</v>
      </c>
      <c r="C18" s="64">
        <v>11274.060000000001</v>
      </c>
      <c r="D18" s="64">
        <v>18991.84</v>
      </c>
      <c r="E18" s="57">
        <v>11.588120368099206</v>
      </c>
      <c r="F18" s="64">
        <v>71572.77</v>
      </c>
      <c r="G18" s="64">
        <v>2260.6</v>
      </c>
      <c r="H18" s="64">
        <v>2417.56</v>
      </c>
      <c r="I18" s="57">
        <v>3.37776503550163</v>
      </c>
      <c r="J18" s="64">
        <v>37687.63</v>
      </c>
      <c r="K18" s="64">
        <v>37687.63</v>
      </c>
      <c r="L18" s="64">
        <v>109260.4</v>
      </c>
      <c r="M18" s="64">
        <v>39948.229999999996</v>
      </c>
      <c r="N18" s="64">
        <v>40105.19</v>
      </c>
      <c r="O18" s="59">
        <v>36.7060618485746</v>
      </c>
      <c r="P18" s="64">
        <v>273151</v>
      </c>
      <c r="Q18" s="64">
        <v>51222.29</v>
      </c>
      <c r="R18" s="64">
        <v>59097.03</v>
      </c>
      <c r="S18" s="61">
        <v>21.635296960289363</v>
      </c>
    </row>
    <row r="19" spans="1:19" ht="24" customHeight="1" thickBot="1">
      <c r="A19" s="21" t="s">
        <v>2</v>
      </c>
      <c r="B19" s="55">
        <v>69076.49</v>
      </c>
      <c r="C19" s="34">
        <v>11274.060000000001</v>
      </c>
      <c r="D19" s="18">
        <v>14939.54</v>
      </c>
      <c r="E19" s="57">
        <v>21.62753203007275</v>
      </c>
      <c r="F19" s="36">
        <v>8363.36</v>
      </c>
      <c r="G19" s="37">
        <v>0</v>
      </c>
      <c r="H19" s="37">
        <v>78.48</v>
      </c>
      <c r="I19" s="57">
        <v>0.9383788333875379</v>
      </c>
      <c r="J19" s="36">
        <v>37687.63</v>
      </c>
      <c r="K19" s="36">
        <v>37687.63</v>
      </c>
      <c r="L19" s="36">
        <v>46050.99</v>
      </c>
      <c r="M19" s="36">
        <v>37687.63</v>
      </c>
      <c r="N19" s="36">
        <v>37766.11</v>
      </c>
      <c r="O19" s="59">
        <v>82.00933356698738</v>
      </c>
      <c r="P19" s="36">
        <v>115127.48000000001</v>
      </c>
      <c r="Q19" s="36">
        <v>48961.69</v>
      </c>
      <c r="R19" s="36">
        <v>52705.65</v>
      </c>
      <c r="S19" s="61">
        <v>45.7802515958831</v>
      </c>
    </row>
    <row r="20" spans="1:19" ht="24" customHeight="1" thickBot="1">
      <c r="A20" s="21" t="s">
        <v>9</v>
      </c>
      <c r="B20" s="55">
        <v>94814.11</v>
      </c>
      <c r="C20" s="34">
        <v>0</v>
      </c>
      <c r="D20" s="47">
        <v>4052.3</v>
      </c>
      <c r="E20" s="57">
        <v>4.273941926997996</v>
      </c>
      <c r="F20" s="36">
        <v>63209.41</v>
      </c>
      <c r="G20" s="37">
        <v>2260.6</v>
      </c>
      <c r="H20" s="37">
        <v>2339.08</v>
      </c>
      <c r="I20" s="57">
        <v>3.700524969304412</v>
      </c>
      <c r="J20" s="36">
        <v>0</v>
      </c>
      <c r="K20" s="36">
        <v>0</v>
      </c>
      <c r="L20" s="36">
        <v>63209.41</v>
      </c>
      <c r="M20" s="36">
        <v>2260.6</v>
      </c>
      <c r="N20" s="36">
        <v>2339.08</v>
      </c>
      <c r="O20" s="59">
        <v>3.700524969304412</v>
      </c>
      <c r="P20" s="36">
        <v>158023.52000000002</v>
      </c>
      <c r="Q20" s="36">
        <v>2260.6</v>
      </c>
      <c r="R20" s="36">
        <v>6391.38</v>
      </c>
      <c r="S20" s="61">
        <v>4.044575136663201</v>
      </c>
    </row>
    <row r="21" spans="1:19" ht="24" customHeight="1" thickBot="1">
      <c r="A21" s="20" t="s">
        <v>30</v>
      </c>
      <c r="B21" s="55">
        <v>0</v>
      </c>
      <c r="C21" s="34">
        <v>0</v>
      </c>
      <c r="D21" s="47">
        <v>0</v>
      </c>
      <c r="E21" s="65" t="e">
        <v>#DIV/0!</v>
      </c>
      <c r="F21" s="36">
        <v>117855.46</v>
      </c>
      <c r="G21" s="37">
        <v>0</v>
      </c>
      <c r="H21" s="37">
        <v>0</v>
      </c>
      <c r="I21" s="65">
        <v>0</v>
      </c>
      <c r="J21" s="36">
        <v>0</v>
      </c>
      <c r="K21" s="36">
        <v>0</v>
      </c>
      <c r="L21" s="36">
        <v>117855.46</v>
      </c>
      <c r="M21" s="36">
        <v>0</v>
      </c>
      <c r="N21" s="36">
        <v>0</v>
      </c>
      <c r="O21" s="59">
        <v>0</v>
      </c>
      <c r="P21" s="36">
        <v>117855.46</v>
      </c>
      <c r="Q21" s="36">
        <v>0</v>
      </c>
      <c r="R21" s="36">
        <v>0</v>
      </c>
      <c r="S21" s="61">
        <v>0</v>
      </c>
    </row>
    <row r="22" spans="1:19" ht="24" customHeight="1" thickBot="1">
      <c r="A22" s="20" t="s">
        <v>31</v>
      </c>
      <c r="B22" s="55">
        <v>0</v>
      </c>
      <c r="C22" s="34">
        <v>0</v>
      </c>
      <c r="D22" s="47">
        <v>0</v>
      </c>
      <c r="E22" s="65" t="e">
        <v>#DIV/0!</v>
      </c>
      <c r="F22" s="36">
        <v>0</v>
      </c>
      <c r="G22" s="37">
        <v>0</v>
      </c>
      <c r="H22" s="37">
        <v>0</v>
      </c>
      <c r="I22" s="65" t="e">
        <v>#DIV/0!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65" t="e">
        <v>#DIV/0!</v>
      </c>
      <c r="P22" s="36">
        <v>0</v>
      </c>
      <c r="Q22" s="36">
        <v>0</v>
      </c>
      <c r="R22" s="36">
        <v>0</v>
      </c>
      <c r="S22" s="66" t="e">
        <v>#DIV/0!</v>
      </c>
    </row>
    <row r="23" spans="1:19" ht="24" customHeight="1" thickBot="1">
      <c r="A23" s="23" t="s">
        <v>32</v>
      </c>
      <c r="B23" s="55">
        <v>0</v>
      </c>
      <c r="C23" s="34">
        <v>0</v>
      </c>
      <c r="D23" s="19">
        <v>0</v>
      </c>
      <c r="E23" s="65" t="e">
        <v>#DIV/0!</v>
      </c>
      <c r="F23" s="36">
        <v>0</v>
      </c>
      <c r="G23" s="37">
        <v>0</v>
      </c>
      <c r="H23" s="37">
        <v>0</v>
      </c>
      <c r="I23" s="65" t="e">
        <v>#DIV/0!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65" t="e">
        <v>#DIV/0!</v>
      </c>
      <c r="P23" s="36">
        <v>0</v>
      </c>
      <c r="Q23" s="36">
        <v>0</v>
      </c>
      <c r="R23" s="36">
        <v>0</v>
      </c>
      <c r="S23" s="66" t="e">
        <v>#DIV/0!</v>
      </c>
    </row>
    <row r="24" spans="1:19" ht="21" customHeight="1" thickBot="1">
      <c r="A24" s="214" t="s">
        <v>12</v>
      </c>
      <c r="B24" s="215">
        <v>3358879.2</v>
      </c>
      <c r="C24" s="215">
        <v>46408.7</v>
      </c>
      <c r="D24" s="215">
        <v>100303.68</v>
      </c>
      <c r="E24" s="216">
        <v>2.9862246906646717</v>
      </c>
      <c r="F24" s="56">
        <v>1862543.71</v>
      </c>
      <c r="G24" s="56">
        <v>45208.34</v>
      </c>
      <c r="H24" s="56">
        <v>99700.46999999999</v>
      </c>
      <c r="I24" s="58">
        <v>5.352919744364012</v>
      </c>
      <c r="J24" s="56">
        <v>494564.55</v>
      </c>
      <c r="K24" s="56">
        <v>494564.55</v>
      </c>
      <c r="L24" s="56">
        <v>2357108.26</v>
      </c>
      <c r="M24" s="56">
        <v>539772.89</v>
      </c>
      <c r="N24" s="56">
        <v>594265.02</v>
      </c>
      <c r="O24" s="60">
        <v>25.211613318091725</v>
      </c>
      <c r="P24" s="212">
        <v>5715987.46</v>
      </c>
      <c r="Q24" s="212">
        <v>586181.5900000001</v>
      </c>
      <c r="R24" s="212">
        <v>694568.7000000001</v>
      </c>
      <c r="S24" s="213">
        <v>12.151333516046588</v>
      </c>
    </row>
    <row r="25" spans="1:19" ht="13.5" thickBot="1">
      <c r="A25" s="24" t="s">
        <v>8</v>
      </c>
      <c r="B25" s="25"/>
      <c r="C25" s="25"/>
      <c r="D25" s="25"/>
      <c r="E25" s="30"/>
      <c r="F25" s="5"/>
      <c r="G25" s="5"/>
      <c r="H25" s="5"/>
      <c r="I25" s="5"/>
      <c r="J25" s="5"/>
      <c r="K25" s="5"/>
      <c r="L25" s="5"/>
      <c r="M25" s="27"/>
      <c r="N25" s="31"/>
      <c r="O25" s="31"/>
      <c r="P25" s="25"/>
      <c r="Q25" s="26"/>
      <c r="R25" s="25"/>
      <c r="S25" s="26"/>
    </row>
    <row r="26" spans="1:19" ht="13.5" thickBot="1">
      <c r="A26" s="8"/>
      <c r="B26" s="62"/>
      <c r="C26" s="62"/>
      <c r="D26" s="13"/>
      <c r="E26" s="13"/>
      <c r="F26" s="13"/>
      <c r="G26" s="13"/>
      <c r="H26" s="13"/>
      <c r="I26" s="13"/>
      <c r="J26" s="13"/>
      <c r="K26" s="13"/>
      <c r="L26" s="62"/>
      <c r="M26" s="62"/>
      <c r="N26" s="62"/>
      <c r="O26" s="62"/>
      <c r="P26" s="36"/>
      <c r="Q26" s="13"/>
      <c r="R26" s="62"/>
      <c r="S26" s="13"/>
    </row>
    <row r="27" spans="1:18" ht="13.5" thickBot="1">
      <c r="A27" s="227" t="s">
        <v>29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9"/>
      <c r="R27" s="79"/>
    </row>
    <row r="28" spans="1:18" ht="13.5" thickBot="1">
      <c r="A28" s="245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7"/>
      <c r="R28" s="79"/>
    </row>
  </sheetData>
  <sheetProtection/>
  <mergeCells count="25">
    <mergeCell ref="G5:H5"/>
    <mergeCell ref="C5:D5"/>
    <mergeCell ref="B5:B6"/>
    <mergeCell ref="B4:E4"/>
    <mergeCell ref="M5:N5"/>
    <mergeCell ref="J5:J6"/>
    <mergeCell ref="F4:I4"/>
    <mergeCell ref="I5:I6"/>
    <mergeCell ref="F5:F6"/>
    <mergeCell ref="E5:E6"/>
    <mergeCell ref="A28:Q28"/>
    <mergeCell ref="A3:A6"/>
    <mergeCell ref="L5:L6"/>
    <mergeCell ref="O5:O6"/>
    <mergeCell ref="J4:K4"/>
    <mergeCell ref="B3:S3"/>
    <mergeCell ref="A27:Q27"/>
    <mergeCell ref="L4:O4"/>
    <mergeCell ref="K5:K6"/>
    <mergeCell ref="A1:E1"/>
    <mergeCell ref="B2:P2"/>
    <mergeCell ref="P4:S4"/>
    <mergeCell ref="P5:P6"/>
    <mergeCell ref="Q5:R5"/>
    <mergeCell ref="S5:S6"/>
  </mergeCells>
  <conditionalFormatting sqref="B25:E26">
    <cfRule type="cellIs" priority="1" dxfId="1" operator="greaterThanOrEqual" stopIfTrue="1">
      <formula>0.61</formula>
    </cfRule>
  </conditionalFormatting>
  <conditionalFormatting sqref="E7:E24 I7:I24 S7:S24 O7:O24">
    <cfRule type="cellIs" priority="4" dxfId="0" operator="notEqual" stopIfTrue="1">
      <formula>$P$7*$Q$7</formula>
    </cfRule>
  </conditionalFormatting>
  <printOptions/>
  <pageMargins left="0.31496062992125984" right="0.2755905511811024" top="0.5511811023622047" bottom="0.5118110236220472" header="0.5118110236220472" footer="0.5118110236220472"/>
  <pageSetup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75" zoomScaleNormal="75" zoomScaleSheetLayoutView="75" zoomScalePageLayoutView="0" workbookViewId="0" topLeftCell="A36">
      <selection activeCell="A56" sqref="A56:E56"/>
    </sheetView>
  </sheetViews>
  <sheetFormatPr defaultColWidth="9.140625" defaultRowHeight="12.75"/>
  <cols>
    <col min="1" max="1" width="55.00390625" style="0" customWidth="1"/>
    <col min="2" max="2" width="31.00390625" style="1" customWidth="1"/>
    <col min="3" max="3" width="37.57421875" style="1" customWidth="1"/>
    <col min="4" max="4" width="36.8515625" style="1" customWidth="1"/>
    <col min="5" max="5" width="25.7109375" style="1" customWidth="1"/>
    <col min="6" max="6" width="14.8515625" style="0" customWidth="1"/>
    <col min="7" max="7" width="16.00390625" style="0" customWidth="1"/>
    <col min="8" max="8" width="13.8515625" style="0" customWidth="1"/>
    <col min="9" max="9" width="14.8515625" style="0" customWidth="1"/>
  </cols>
  <sheetData>
    <row r="1" spans="1:5" ht="18.75" thickBot="1">
      <c r="A1" s="235" t="s">
        <v>57</v>
      </c>
      <c r="B1" s="235"/>
      <c r="C1" s="235"/>
      <c r="D1" s="235"/>
      <c r="E1" s="235"/>
    </row>
    <row r="2" spans="1:5" ht="12.75">
      <c r="A2" s="255" t="s">
        <v>58</v>
      </c>
      <c r="B2" s="258" t="s">
        <v>59</v>
      </c>
      <c r="C2" s="259"/>
      <c r="D2" s="259"/>
      <c r="E2" s="260"/>
    </row>
    <row r="3" spans="1:6" s="6" customFormat="1" ht="39" customHeight="1" thickBot="1">
      <c r="A3" s="256"/>
      <c r="B3" s="261"/>
      <c r="C3" s="262"/>
      <c r="D3" s="262"/>
      <c r="E3" s="263"/>
      <c r="F3" s="3"/>
    </row>
    <row r="4" spans="1:6" ht="34.5" customHeight="1" thickBot="1">
      <c r="A4" s="256"/>
      <c r="B4" s="264" t="s">
        <v>60</v>
      </c>
      <c r="C4" s="266" t="s">
        <v>61</v>
      </c>
      <c r="D4" s="267"/>
      <c r="E4" s="268" t="s">
        <v>8</v>
      </c>
      <c r="F4" s="7"/>
    </row>
    <row r="5" spans="1:6" ht="38.25" customHeight="1" thickBot="1">
      <c r="A5" s="257"/>
      <c r="B5" s="265"/>
      <c r="C5" s="48" t="s">
        <v>62</v>
      </c>
      <c r="D5" s="48" t="s">
        <v>63</v>
      </c>
      <c r="E5" s="269"/>
      <c r="F5" s="7"/>
    </row>
    <row r="6" spans="1:6" ht="27" customHeight="1" thickBot="1">
      <c r="A6" s="140" t="s">
        <v>44</v>
      </c>
      <c r="B6" s="53" t="s">
        <v>64</v>
      </c>
      <c r="C6" s="53" t="s">
        <v>64</v>
      </c>
      <c r="D6" s="53" t="s">
        <v>64</v>
      </c>
      <c r="E6" s="53" t="s">
        <v>64</v>
      </c>
      <c r="F6" s="49"/>
    </row>
    <row r="7" spans="1:6" ht="24.75" customHeight="1">
      <c r="A7" s="138" t="s">
        <v>45</v>
      </c>
      <c r="B7" s="139" t="s">
        <v>64</v>
      </c>
      <c r="C7" s="139" t="s">
        <v>64</v>
      </c>
      <c r="D7" s="139" t="s">
        <v>64</v>
      </c>
      <c r="E7" s="139" t="s">
        <v>64</v>
      </c>
      <c r="F7" s="49"/>
    </row>
    <row r="8" spans="1:6" ht="58.5" customHeight="1">
      <c r="A8" s="132" t="s">
        <v>74</v>
      </c>
      <c r="B8" s="51" t="s">
        <v>103</v>
      </c>
      <c r="C8" s="51"/>
      <c r="D8" s="51"/>
      <c r="E8" s="51"/>
      <c r="F8" s="49"/>
    </row>
    <row r="9" spans="1:6" ht="51" customHeight="1">
      <c r="A9" s="132" t="s">
        <v>75</v>
      </c>
      <c r="B9" s="51" t="s">
        <v>104</v>
      </c>
      <c r="C9" s="51"/>
      <c r="D9" s="51"/>
      <c r="E9" s="51"/>
      <c r="F9" s="49"/>
    </row>
    <row r="10" spans="1:6" ht="57" customHeight="1">
      <c r="A10" s="132" t="s">
        <v>76</v>
      </c>
      <c r="B10" s="51" t="s">
        <v>105</v>
      </c>
      <c r="C10" s="51"/>
      <c r="D10" s="51"/>
      <c r="E10" s="51"/>
      <c r="F10" s="49"/>
    </row>
    <row r="11" spans="1:6" ht="25.5" customHeight="1">
      <c r="A11" s="50" t="s">
        <v>46</v>
      </c>
      <c r="B11" s="17" t="s">
        <v>64</v>
      </c>
      <c r="C11" s="17" t="s">
        <v>64</v>
      </c>
      <c r="D11" s="17" t="s">
        <v>64</v>
      </c>
      <c r="E11" s="17" t="s">
        <v>64</v>
      </c>
      <c r="F11" s="49"/>
    </row>
    <row r="12" spans="1:6" ht="25.5" customHeight="1">
      <c r="A12" s="50" t="s">
        <v>77</v>
      </c>
      <c r="B12" s="51" t="s">
        <v>106</v>
      </c>
      <c r="C12" s="17"/>
      <c r="D12" s="17"/>
      <c r="E12" s="17"/>
      <c r="F12" s="49"/>
    </row>
    <row r="13" spans="1:6" ht="25.5" customHeight="1">
      <c r="A13" s="50" t="s">
        <v>78</v>
      </c>
      <c r="B13" s="51" t="s">
        <v>107</v>
      </c>
      <c r="C13" s="17"/>
      <c r="D13" s="17"/>
      <c r="E13" s="17"/>
      <c r="F13" s="49"/>
    </row>
    <row r="14" spans="1:6" ht="25.5" customHeight="1">
      <c r="A14" s="50" t="s">
        <v>47</v>
      </c>
      <c r="B14" s="17" t="s">
        <v>64</v>
      </c>
      <c r="C14" s="17" t="s">
        <v>64</v>
      </c>
      <c r="D14" s="17" t="s">
        <v>64</v>
      </c>
      <c r="E14" s="17" t="s">
        <v>64</v>
      </c>
      <c r="F14" s="49"/>
    </row>
    <row r="15" spans="1:6" ht="25.5" customHeight="1">
      <c r="A15" s="50" t="s">
        <v>79</v>
      </c>
      <c r="B15" s="51" t="s">
        <v>108</v>
      </c>
      <c r="C15" s="17"/>
      <c r="D15" s="17"/>
      <c r="E15" s="17"/>
      <c r="F15" s="49"/>
    </row>
    <row r="16" spans="1:6" ht="25.5" customHeight="1">
      <c r="A16" s="50" t="s">
        <v>80</v>
      </c>
      <c r="B16" s="51" t="s">
        <v>109</v>
      </c>
      <c r="C16" s="17"/>
      <c r="D16" s="17"/>
      <c r="E16" s="17"/>
      <c r="F16" s="49"/>
    </row>
    <row r="17" spans="1:6" ht="25.5" customHeight="1" thickBot="1">
      <c r="A17" s="141" t="s">
        <v>81</v>
      </c>
      <c r="B17" s="142" t="s">
        <v>110</v>
      </c>
      <c r="C17" s="137"/>
      <c r="D17" s="137"/>
      <c r="E17" s="137"/>
      <c r="F17" s="49"/>
    </row>
    <row r="18" spans="1:6" ht="27" customHeight="1" thickBot="1">
      <c r="A18" s="144" t="s">
        <v>48</v>
      </c>
      <c r="B18" s="53" t="s">
        <v>64</v>
      </c>
      <c r="C18" s="53" t="s">
        <v>64</v>
      </c>
      <c r="D18" s="53" t="s">
        <v>64</v>
      </c>
      <c r="E18" s="53" t="s">
        <v>64</v>
      </c>
      <c r="F18" s="49"/>
    </row>
    <row r="19" spans="1:6" ht="24.75" customHeight="1">
      <c r="A19" s="143" t="s">
        <v>49</v>
      </c>
      <c r="B19" s="139" t="s">
        <v>64</v>
      </c>
      <c r="C19" s="139" t="s">
        <v>64</v>
      </c>
      <c r="D19" s="139" t="s">
        <v>64</v>
      </c>
      <c r="E19" s="139" t="s">
        <v>64</v>
      </c>
      <c r="F19" s="49"/>
    </row>
    <row r="20" spans="1:6" ht="44.25" customHeight="1">
      <c r="A20" s="50" t="s">
        <v>82</v>
      </c>
      <c r="B20" s="133" t="s">
        <v>111</v>
      </c>
      <c r="C20" s="17">
        <v>3</v>
      </c>
      <c r="D20" s="17">
        <v>3</v>
      </c>
      <c r="E20" s="134">
        <v>1</v>
      </c>
      <c r="F20" s="49"/>
    </row>
    <row r="21" spans="1:6" ht="42" customHeight="1">
      <c r="A21" s="50" t="s">
        <v>83</v>
      </c>
      <c r="B21" s="133" t="s">
        <v>112</v>
      </c>
      <c r="C21" s="17">
        <v>10</v>
      </c>
      <c r="D21" s="17">
        <v>5</v>
      </c>
      <c r="E21" s="134">
        <v>1</v>
      </c>
      <c r="F21" s="49"/>
    </row>
    <row r="22" spans="1:6" ht="42.75" customHeight="1">
      <c r="A22" s="50" t="s">
        <v>84</v>
      </c>
      <c r="B22" s="133" t="s">
        <v>113</v>
      </c>
      <c r="C22" s="17" t="s">
        <v>132</v>
      </c>
      <c r="D22" s="17" t="s">
        <v>132</v>
      </c>
      <c r="E22" s="17" t="s">
        <v>132</v>
      </c>
      <c r="F22" s="49"/>
    </row>
    <row r="23" spans="1:6" ht="24.75" customHeight="1">
      <c r="A23" s="52" t="s">
        <v>50</v>
      </c>
      <c r="B23" s="17" t="s">
        <v>64</v>
      </c>
      <c r="C23" s="17" t="s">
        <v>64</v>
      </c>
      <c r="D23" s="17" t="s">
        <v>64</v>
      </c>
      <c r="E23" s="17" t="s">
        <v>64</v>
      </c>
      <c r="F23" s="4"/>
    </row>
    <row r="24" spans="1:9" ht="38.25">
      <c r="A24" s="50" t="s">
        <v>85</v>
      </c>
      <c r="B24" s="51" t="s">
        <v>114</v>
      </c>
      <c r="C24" s="17" t="s">
        <v>132</v>
      </c>
      <c r="D24" s="136">
        <v>0.0577</v>
      </c>
      <c r="E24" s="136">
        <v>0.037</v>
      </c>
      <c r="F24" s="4"/>
      <c r="H24" s="135"/>
      <c r="I24" s="135"/>
    </row>
    <row r="25" spans="1:6" ht="38.25">
      <c r="A25" s="50" t="s">
        <v>86</v>
      </c>
      <c r="B25" s="51" t="s">
        <v>115</v>
      </c>
      <c r="C25" s="17" t="s">
        <v>132</v>
      </c>
      <c r="D25" s="136">
        <v>0.3199</v>
      </c>
      <c r="E25" s="136">
        <v>0.3199</v>
      </c>
      <c r="F25" s="4"/>
    </row>
    <row r="26" spans="1:6" ht="24.75" customHeight="1">
      <c r="A26" s="52" t="s">
        <v>51</v>
      </c>
      <c r="B26" s="17" t="s">
        <v>64</v>
      </c>
      <c r="C26" s="17" t="s">
        <v>64</v>
      </c>
      <c r="D26" s="17" t="s">
        <v>64</v>
      </c>
      <c r="E26" s="17" t="s">
        <v>64</v>
      </c>
      <c r="F26" s="4"/>
    </row>
    <row r="27" spans="1:6" ht="24.75" customHeight="1">
      <c r="A27" s="50" t="s">
        <v>87</v>
      </c>
      <c r="B27" s="51" t="s">
        <v>116</v>
      </c>
      <c r="C27" s="17" t="s">
        <v>132</v>
      </c>
      <c r="D27" s="17" t="s">
        <v>132</v>
      </c>
      <c r="E27" s="17" t="s">
        <v>132</v>
      </c>
      <c r="F27" s="4"/>
    </row>
    <row r="28" spans="1:6" ht="38.25">
      <c r="A28" s="50" t="s">
        <v>88</v>
      </c>
      <c r="B28" s="51" t="s">
        <v>117</v>
      </c>
      <c r="C28" s="17" t="s">
        <v>132</v>
      </c>
      <c r="D28" s="17">
        <v>17.86</v>
      </c>
      <c r="E28" s="17">
        <v>17.86</v>
      </c>
      <c r="F28" s="4"/>
    </row>
    <row r="29" spans="1:6" ht="51">
      <c r="A29" s="50" t="s">
        <v>89</v>
      </c>
      <c r="B29" s="51" t="s">
        <v>118</v>
      </c>
      <c r="C29" s="17" t="s">
        <v>132</v>
      </c>
      <c r="D29" s="17" t="s">
        <v>132</v>
      </c>
      <c r="E29" s="17" t="s">
        <v>132</v>
      </c>
      <c r="F29" s="4"/>
    </row>
    <row r="30" spans="1:6" ht="24.75" customHeight="1">
      <c r="A30" s="52" t="s">
        <v>52</v>
      </c>
      <c r="B30" s="17" t="s">
        <v>64</v>
      </c>
      <c r="C30" s="17" t="s">
        <v>64</v>
      </c>
      <c r="D30" s="17" t="s">
        <v>64</v>
      </c>
      <c r="E30" s="17" t="s">
        <v>64</v>
      </c>
      <c r="F30" s="4"/>
    </row>
    <row r="31" spans="1:6" ht="24.75" customHeight="1">
      <c r="A31" s="50" t="s">
        <v>90</v>
      </c>
      <c r="B31" s="51" t="s">
        <v>119</v>
      </c>
      <c r="C31" s="17" t="s">
        <v>132</v>
      </c>
      <c r="D31" s="134">
        <v>0.5</v>
      </c>
      <c r="E31" s="134">
        <v>0.5</v>
      </c>
      <c r="F31" s="4"/>
    </row>
    <row r="32" spans="1:6" ht="24.75" customHeight="1">
      <c r="A32" s="50" t="s">
        <v>91</v>
      </c>
      <c r="B32" s="51" t="s">
        <v>120</v>
      </c>
      <c r="C32" s="17" t="s">
        <v>132</v>
      </c>
      <c r="D32" s="17" t="s">
        <v>132</v>
      </c>
      <c r="E32" s="17" t="s">
        <v>132</v>
      </c>
      <c r="F32" s="4"/>
    </row>
    <row r="33" spans="1:6" ht="24.75" customHeight="1">
      <c r="A33" s="52" t="s">
        <v>53</v>
      </c>
      <c r="B33" s="17" t="s">
        <v>64</v>
      </c>
      <c r="C33" s="17" t="s">
        <v>64</v>
      </c>
      <c r="D33" s="17" t="s">
        <v>64</v>
      </c>
      <c r="E33" s="17" t="s">
        <v>64</v>
      </c>
      <c r="F33" s="4"/>
    </row>
    <row r="34" spans="1:6" ht="24.75" customHeight="1">
      <c r="A34" s="50" t="s">
        <v>92</v>
      </c>
      <c r="B34" s="51" t="s">
        <v>121</v>
      </c>
      <c r="C34" s="17" t="s">
        <v>132</v>
      </c>
      <c r="D34" s="17" t="s">
        <v>132</v>
      </c>
      <c r="E34" s="17" t="s">
        <v>132</v>
      </c>
      <c r="F34" s="4"/>
    </row>
    <row r="35" spans="1:6" ht="24.75" customHeight="1">
      <c r="A35" s="50" t="s">
        <v>93</v>
      </c>
      <c r="B35" s="51" t="s">
        <v>122</v>
      </c>
      <c r="C35" s="17" t="s">
        <v>132</v>
      </c>
      <c r="D35" s="17" t="s">
        <v>132</v>
      </c>
      <c r="E35" s="17" t="s">
        <v>132</v>
      </c>
      <c r="F35" s="4"/>
    </row>
    <row r="36" spans="1:6" ht="24.75" customHeight="1">
      <c r="A36" s="50" t="s">
        <v>94</v>
      </c>
      <c r="B36" s="51" t="s">
        <v>123</v>
      </c>
      <c r="C36" s="17" t="s">
        <v>132</v>
      </c>
      <c r="D36" s="17" t="s">
        <v>132</v>
      </c>
      <c r="E36" s="17" t="s">
        <v>132</v>
      </c>
      <c r="F36" s="4"/>
    </row>
    <row r="37" spans="1:6" ht="24.75" customHeight="1">
      <c r="A37" s="50" t="s">
        <v>95</v>
      </c>
      <c r="B37" s="51" t="s">
        <v>124</v>
      </c>
      <c r="C37" s="17" t="s">
        <v>132</v>
      </c>
      <c r="D37" s="17" t="s">
        <v>132</v>
      </c>
      <c r="E37" s="17" t="s">
        <v>132</v>
      </c>
      <c r="F37" s="4"/>
    </row>
    <row r="38" spans="1:6" ht="24.75" customHeight="1">
      <c r="A38" s="52" t="s">
        <v>54</v>
      </c>
      <c r="B38" s="17" t="s">
        <v>64</v>
      </c>
      <c r="C38" s="17" t="s">
        <v>64</v>
      </c>
      <c r="D38" s="17" t="s">
        <v>64</v>
      </c>
      <c r="E38" s="17" t="s">
        <v>64</v>
      </c>
      <c r="F38" s="4"/>
    </row>
    <row r="39" spans="1:6" ht="24.75" customHeight="1">
      <c r="A39" s="50" t="s">
        <v>96</v>
      </c>
      <c r="B39" s="51" t="s">
        <v>125</v>
      </c>
      <c r="C39" s="17" t="s">
        <v>132</v>
      </c>
      <c r="D39" s="17" t="s">
        <v>132</v>
      </c>
      <c r="E39" s="17" t="s">
        <v>132</v>
      </c>
      <c r="F39" s="4"/>
    </row>
    <row r="40" spans="1:6" ht="24.75" customHeight="1">
      <c r="A40" s="50" t="s">
        <v>97</v>
      </c>
      <c r="B40" s="51" t="s">
        <v>126</v>
      </c>
      <c r="C40" s="17" t="s">
        <v>132</v>
      </c>
      <c r="D40" s="17" t="s">
        <v>132</v>
      </c>
      <c r="E40" s="17" t="s">
        <v>132</v>
      </c>
      <c r="F40" s="4"/>
    </row>
    <row r="41" spans="1:6" ht="24.75" customHeight="1" thickBot="1">
      <c r="A41" s="141" t="s">
        <v>98</v>
      </c>
      <c r="B41" s="142" t="s">
        <v>127</v>
      </c>
      <c r="C41" s="137" t="s">
        <v>132</v>
      </c>
      <c r="D41" s="137" t="s">
        <v>132</v>
      </c>
      <c r="E41" s="137" t="s">
        <v>132</v>
      </c>
      <c r="F41" s="4"/>
    </row>
    <row r="42" spans="1:6" ht="24.75" customHeight="1" thickBot="1">
      <c r="A42" s="144" t="s">
        <v>2</v>
      </c>
      <c r="B42" s="53" t="s">
        <v>64</v>
      </c>
      <c r="C42" s="53" t="s">
        <v>64</v>
      </c>
      <c r="D42" s="53" t="s">
        <v>64</v>
      </c>
      <c r="E42" s="53" t="s">
        <v>64</v>
      </c>
      <c r="F42" s="4"/>
    </row>
    <row r="43" spans="1:6" ht="24.75" customHeight="1">
      <c r="A43" s="143" t="s">
        <v>2</v>
      </c>
      <c r="B43" s="139" t="s">
        <v>64</v>
      </c>
      <c r="C43" s="139" t="s">
        <v>64</v>
      </c>
      <c r="D43" s="139" t="s">
        <v>64</v>
      </c>
      <c r="E43" s="139" t="s">
        <v>64</v>
      </c>
      <c r="F43" s="4"/>
    </row>
    <row r="44" spans="1:6" ht="24.75" customHeight="1">
      <c r="A44" s="50" t="s">
        <v>99</v>
      </c>
      <c r="B44" s="51" t="s">
        <v>128</v>
      </c>
      <c r="C44" s="134">
        <v>1</v>
      </c>
      <c r="D44" s="134">
        <v>1</v>
      </c>
      <c r="E44" s="134">
        <v>1</v>
      </c>
      <c r="F44" s="4"/>
    </row>
    <row r="45" spans="1:6" ht="38.25">
      <c r="A45" s="50" t="s">
        <v>100</v>
      </c>
      <c r="B45" s="51" t="s">
        <v>129</v>
      </c>
      <c r="C45" s="17" t="s">
        <v>132</v>
      </c>
      <c r="D45" s="17">
        <v>20</v>
      </c>
      <c r="E45" s="17">
        <v>20</v>
      </c>
      <c r="F45" s="4"/>
    </row>
    <row r="46" spans="1:6" ht="24.75" customHeight="1">
      <c r="A46" s="50" t="s">
        <v>101</v>
      </c>
      <c r="B46" s="51" t="s">
        <v>130</v>
      </c>
      <c r="C46" s="134">
        <v>1</v>
      </c>
      <c r="D46" s="134">
        <v>1</v>
      </c>
      <c r="E46" s="134">
        <v>1</v>
      </c>
      <c r="F46" s="4"/>
    </row>
    <row r="47" spans="1:6" ht="24.75" customHeight="1">
      <c r="A47" s="52" t="s">
        <v>9</v>
      </c>
      <c r="B47" s="17" t="s">
        <v>64</v>
      </c>
      <c r="C47" s="17" t="s">
        <v>64</v>
      </c>
      <c r="D47" s="17" t="s">
        <v>64</v>
      </c>
      <c r="E47" s="17" t="s">
        <v>64</v>
      </c>
      <c r="F47" s="4"/>
    </row>
    <row r="48" spans="1:6" ht="24.75" customHeight="1" thickBot="1">
      <c r="A48" s="141" t="s">
        <v>102</v>
      </c>
      <c r="B48" s="142" t="s">
        <v>131</v>
      </c>
      <c r="C48" s="137" t="s">
        <v>132</v>
      </c>
      <c r="D48" s="137" t="s">
        <v>132</v>
      </c>
      <c r="E48" s="137" t="s">
        <v>132</v>
      </c>
      <c r="F48" s="4"/>
    </row>
    <row r="49" spans="1:6" ht="24.75" customHeight="1" thickBot="1">
      <c r="A49" s="144" t="s">
        <v>69</v>
      </c>
      <c r="B49" s="53" t="s">
        <v>64</v>
      </c>
      <c r="C49" s="53" t="s">
        <v>64</v>
      </c>
      <c r="D49" s="53" t="s">
        <v>64</v>
      </c>
      <c r="E49" s="53" t="s">
        <v>64</v>
      </c>
      <c r="F49" s="4"/>
    </row>
    <row r="50" spans="1:6" ht="24.75" customHeight="1" thickBot="1">
      <c r="A50" s="144" t="s">
        <v>30</v>
      </c>
      <c r="B50" s="53"/>
      <c r="C50" s="53"/>
      <c r="D50" s="53"/>
      <c r="E50" s="53"/>
      <c r="F50" s="4"/>
    </row>
    <row r="51" spans="1:6" ht="24.75" customHeight="1" thickBot="1">
      <c r="A51" s="144" t="s">
        <v>65</v>
      </c>
      <c r="B51" s="53" t="s">
        <v>64</v>
      </c>
      <c r="C51" s="53" t="s">
        <v>64</v>
      </c>
      <c r="D51" s="53" t="s">
        <v>64</v>
      </c>
      <c r="E51" s="53" t="s">
        <v>64</v>
      </c>
      <c r="F51" s="4"/>
    </row>
    <row r="52" spans="1:6" ht="27" customHeight="1" thickBot="1">
      <c r="A52" s="14"/>
      <c r="B52" s="54"/>
      <c r="C52" s="54"/>
      <c r="D52" s="54"/>
      <c r="E52" s="54"/>
      <c r="F52" s="49"/>
    </row>
    <row r="53" spans="1:7" s="2" customFormat="1" ht="13.5" thickBot="1">
      <c r="A53" s="227" t="s">
        <v>66</v>
      </c>
      <c r="B53" s="228"/>
      <c r="C53" s="228"/>
      <c r="D53" s="228"/>
      <c r="E53" s="229"/>
      <c r="F53" s="28"/>
      <c r="G53" s="28"/>
    </row>
    <row r="54" spans="1:7" ht="180.75" customHeight="1" thickBot="1">
      <c r="A54" s="270" t="s">
        <v>68</v>
      </c>
      <c r="B54" s="271"/>
      <c r="C54" s="271"/>
      <c r="D54" s="271"/>
      <c r="E54" s="272"/>
      <c r="F54" s="28"/>
      <c r="G54" s="28"/>
    </row>
    <row r="55" spans="1:7" s="2" customFormat="1" ht="13.5" thickBot="1">
      <c r="A55" s="227" t="s">
        <v>29</v>
      </c>
      <c r="B55" s="228"/>
      <c r="C55" s="228"/>
      <c r="D55" s="228"/>
      <c r="E55" s="229"/>
      <c r="F55" s="28"/>
      <c r="G55" s="28"/>
    </row>
    <row r="56" spans="1:7" ht="35.25" customHeight="1" thickBot="1">
      <c r="A56" s="273" t="s">
        <v>133</v>
      </c>
      <c r="B56" s="274"/>
      <c r="C56" s="274"/>
      <c r="D56" s="274"/>
      <c r="E56" s="275"/>
      <c r="F56" s="28"/>
      <c r="G56" s="28"/>
    </row>
  </sheetData>
  <sheetProtection/>
  <mergeCells count="10">
    <mergeCell ref="A53:E53"/>
    <mergeCell ref="A54:E54"/>
    <mergeCell ref="A55:E55"/>
    <mergeCell ref="A56:E56"/>
    <mergeCell ref="A1:E1"/>
    <mergeCell ref="A2:A5"/>
    <mergeCell ref="B2:E3"/>
    <mergeCell ref="B4:B5"/>
    <mergeCell ref="C4:D4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="75" zoomScaleNormal="75" zoomScalePageLayoutView="0" workbookViewId="0" topLeftCell="A1">
      <selection activeCell="F25" sqref="F25"/>
    </sheetView>
  </sheetViews>
  <sheetFormatPr defaultColWidth="9.140625" defaultRowHeight="12.75"/>
  <cols>
    <col min="1" max="1" width="55.00390625" style="0" customWidth="1"/>
    <col min="2" max="2" width="14.421875" style="1" customWidth="1"/>
    <col min="3" max="4" width="14.140625" style="1" customWidth="1"/>
    <col min="5" max="5" width="7.57421875" style="0" bestFit="1" customWidth="1"/>
    <col min="6" max="6" width="14.8515625" style="0" customWidth="1"/>
    <col min="7" max="8" width="14.140625" style="1" customWidth="1"/>
    <col min="9" max="9" width="8.00390625" style="0" bestFit="1" customWidth="1"/>
    <col min="10" max="10" width="15.57421875" style="0" customWidth="1"/>
    <col min="11" max="12" width="14.140625" style="1" customWidth="1"/>
    <col min="13" max="13" width="7.57421875" style="0" bestFit="1" customWidth="1"/>
    <col min="14" max="14" width="15.7109375" style="0" customWidth="1"/>
    <col min="15" max="16" width="14.140625" style="1" customWidth="1"/>
    <col min="17" max="17" width="8.8515625" style="0" bestFit="1" customWidth="1"/>
    <col min="18" max="18" width="14.7109375" style="0" customWidth="1"/>
    <col min="19" max="20" width="14.140625" style="1" customWidth="1"/>
    <col min="21" max="21" width="8.00390625" style="0" bestFit="1" customWidth="1"/>
    <col min="22" max="22" width="14.00390625" style="0" customWidth="1"/>
    <col min="23" max="24" width="14.140625" style="1" customWidth="1"/>
    <col min="25" max="25" width="7.140625" style="0" bestFit="1" customWidth="1"/>
    <col min="26" max="26" width="9.140625" style="67" customWidth="1"/>
    <col min="27" max="27" width="11.28125" style="67" bestFit="1" customWidth="1"/>
    <col min="28" max="16384" width="9.140625" style="67" customWidth="1"/>
  </cols>
  <sheetData>
    <row r="1" spans="1:9" ht="12.75">
      <c r="A1" s="235" t="s">
        <v>70</v>
      </c>
      <c r="B1" s="235"/>
      <c r="C1" s="235"/>
      <c r="D1" s="235"/>
      <c r="E1" s="235"/>
      <c r="F1" s="235"/>
      <c r="G1" s="235"/>
      <c r="H1" s="235"/>
      <c r="I1" s="235"/>
    </row>
    <row r="2" spans="1:24" ht="13.5" thickBot="1">
      <c r="A2" s="296"/>
      <c r="B2" s="296"/>
      <c r="C2" s="296"/>
      <c r="D2" s="296"/>
      <c r="E2" s="296"/>
      <c r="F2" s="296"/>
      <c r="G2" s="296"/>
      <c r="H2" s="296"/>
      <c r="I2" s="296"/>
      <c r="J2" s="188">
        <f>C7-'[2]5 -Financeiro BID Progr e Proj'!$D$7</f>
        <v>-99.11000000000058</v>
      </c>
      <c r="K2" s="188">
        <f>C7+99.11</f>
        <v>11908.55</v>
      </c>
      <c r="L2"/>
      <c r="O2"/>
      <c r="P2"/>
      <c r="S2"/>
      <c r="T2"/>
      <c r="W2"/>
      <c r="X2"/>
    </row>
    <row r="3" spans="1:25" ht="39" customHeight="1">
      <c r="A3" s="248" t="s">
        <v>11</v>
      </c>
      <c r="B3" s="279" t="s">
        <v>3</v>
      </c>
      <c r="C3" s="280"/>
      <c r="D3" s="280"/>
      <c r="E3" s="281"/>
      <c r="F3" s="283" t="s">
        <v>4</v>
      </c>
      <c r="G3" s="284"/>
      <c r="H3" s="284"/>
      <c r="I3" s="285"/>
      <c r="J3" s="297" t="s">
        <v>5</v>
      </c>
      <c r="K3" s="298"/>
      <c r="L3" s="298"/>
      <c r="M3" s="299"/>
      <c r="N3" s="279" t="s">
        <v>6</v>
      </c>
      <c r="O3" s="280"/>
      <c r="P3" s="280"/>
      <c r="Q3" s="281"/>
      <c r="R3" s="300" t="s">
        <v>7</v>
      </c>
      <c r="S3" s="301"/>
      <c r="T3" s="301"/>
      <c r="U3" s="302"/>
      <c r="V3" s="276" t="s">
        <v>1</v>
      </c>
      <c r="W3" s="277"/>
      <c r="X3" s="277"/>
      <c r="Y3" s="278"/>
    </row>
    <row r="4" spans="1:25" ht="34.5" customHeight="1">
      <c r="A4" s="249"/>
      <c r="B4" s="290" t="s">
        <v>36</v>
      </c>
      <c r="C4" s="304" t="s">
        <v>37</v>
      </c>
      <c r="D4" s="304"/>
      <c r="E4" s="307" t="s">
        <v>8</v>
      </c>
      <c r="F4" s="288" t="s">
        <v>36</v>
      </c>
      <c r="G4" s="306" t="s">
        <v>37</v>
      </c>
      <c r="H4" s="306"/>
      <c r="I4" s="294" t="s">
        <v>8</v>
      </c>
      <c r="J4" s="292" t="s">
        <v>36</v>
      </c>
      <c r="K4" s="313" t="s">
        <v>37</v>
      </c>
      <c r="L4" s="313"/>
      <c r="M4" s="317" t="s">
        <v>8</v>
      </c>
      <c r="N4" s="290" t="s">
        <v>36</v>
      </c>
      <c r="O4" s="304" t="s">
        <v>37</v>
      </c>
      <c r="P4" s="304"/>
      <c r="Q4" s="191" t="s">
        <v>8</v>
      </c>
      <c r="R4" s="315" t="s">
        <v>36</v>
      </c>
      <c r="S4" s="314" t="s">
        <v>37</v>
      </c>
      <c r="T4" s="314"/>
      <c r="U4" s="195" t="s">
        <v>8</v>
      </c>
      <c r="V4" s="286" t="s">
        <v>36</v>
      </c>
      <c r="W4" s="282" t="s">
        <v>37</v>
      </c>
      <c r="X4" s="282"/>
      <c r="Y4" s="311" t="s">
        <v>8</v>
      </c>
    </row>
    <row r="5" spans="1:25" ht="39" thickBot="1">
      <c r="A5" s="250"/>
      <c r="B5" s="305"/>
      <c r="C5" s="204" t="s">
        <v>62</v>
      </c>
      <c r="D5" s="205" t="s">
        <v>63</v>
      </c>
      <c r="E5" s="308"/>
      <c r="F5" s="289"/>
      <c r="G5" s="145" t="s">
        <v>62</v>
      </c>
      <c r="H5" s="146" t="s">
        <v>63</v>
      </c>
      <c r="I5" s="295"/>
      <c r="J5" s="293"/>
      <c r="K5" s="189" t="s">
        <v>62</v>
      </c>
      <c r="L5" s="190" t="s">
        <v>63</v>
      </c>
      <c r="M5" s="318"/>
      <c r="N5" s="291"/>
      <c r="O5" s="192" t="s">
        <v>62</v>
      </c>
      <c r="P5" s="193" t="s">
        <v>63</v>
      </c>
      <c r="Q5" s="194"/>
      <c r="R5" s="316"/>
      <c r="S5" s="196" t="s">
        <v>62</v>
      </c>
      <c r="T5" s="197" t="s">
        <v>63</v>
      </c>
      <c r="U5" s="198"/>
      <c r="V5" s="287"/>
      <c r="W5" s="208" t="s">
        <v>62</v>
      </c>
      <c r="X5" s="209" t="s">
        <v>63</v>
      </c>
      <c r="Y5" s="312"/>
    </row>
    <row r="6" spans="1:25" ht="27" customHeight="1" thickBot="1">
      <c r="A6" s="74" t="s">
        <v>44</v>
      </c>
      <c r="B6" s="81">
        <v>270560</v>
      </c>
      <c r="C6" s="82">
        <v>21759.409999999996</v>
      </c>
      <c r="D6" s="83">
        <v>32457.399999999998</v>
      </c>
      <c r="E6" s="84">
        <v>11.99637788290952</v>
      </c>
      <c r="F6" s="81">
        <v>132807</v>
      </c>
      <c r="G6" s="82">
        <v>35857</v>
      </c>
      <c r="H6" s="83">
        <v>65128</v>
      </c>
      <c r="I6" s="81">
        <v>49.03958375688028</v>
      </c>
      <c r="J6" s="81">
        <v>321000</v>
      </c>
      <c r="K6" s="82">
        <v>0</v>
      </c>
      <c r="L6" s="83">
        <v>0</v>
      </c>
      <c r="M6" s="81">
        <v>0</v>
      </c>
      <c r="N6" s="81">
        <v>0</v>
      </c>
      <c r="O6" s="82">
        <v>0</v>
      </c>
      <c r="P6" s="83">
        <v>0</v>
      </c>
      <c r="Q6" s="85" t="e">
        <v>#DIV/0!</v>
      </c>
      <c r="R6" s="81">
        <v>0</v>
      </c>
      <c r="S6" s="82">
        <v>0</v>
      </c>
      <c r="T6" s="83">
        <v>0</v>
      </c>
      <c r="U6" s="85" t="e">
        <v>#DIV/0!</v>
      </c>
      <c r="V6" s="81">
        <v>724367</v>
      </c>
      <c r="W6" s="82">
        <v>57616.409999999996</v>
      </c>
      <c r="X6" s="83">
        <v>97585.4</v>
      </c>
      <c r="Y6" s="63">
        <v>13.471817462695016</v>
      </c>
    </row>
    <row r="7" spans="1:25" ht="24.75" customHeight="1">
      <c r="A7" s="71" t="s">
        <v>45</v>
      </c>
      <c r="B7" s="86">
        <v>90880</v>
      </c>
      <c r="C7" s="87">
        <v>11809.439999999999</v>
      </c>
      <c r="D7" s="88">
        <v>20706.96</v>
      </c>
      <c r="E7" s="89">
        <v>22.78494718309859</v>
      </c>
      <c r="F7" s="86">
        <v>53123</v>
      </c>
      <c r="G7" s="87">
        <v>20797</v>
      </c>
      <c r="H7" s="88">
        <v>34928</v>
      </c>
      <c r="I7" s="86">
        <v>65.74929879713119</v>
      </c>
      <c r="J7" s="86">
        <v>0</v>
      </c>
      <c r="K7" s="87">
        <v>0</v>
      </c>
      <c r="L7" s="88">
        <v>0</v>
      </c>
      <c r="M7" s="90" t="e">
        <v>#DIV/0!</v>
      </c>
      <c r="N7" s="86">
        <v>0</v>
      </c>
      <c r="O7" s="87">
        <v>0</v>
      </c>
      <c r="P7" s="88">
        <v>0</v>
      </c>
      <c r="Q7" s="90" t="e">
        <v>#DIV/0!</v>
      </c>
      <c r="R7" s="86">
        <v>0</v>
      </c>
      <c r="S7" s="87">
        <v>0</v>
      </c>
      <c r="T7" s="88">
        <v>0</v>
      </c>
      <c r="U7" s="90" t="e">
        <v>#DIV/0!</v>
      </c>
      <c r="V7" s="86">
        <v>144003</v>
      </c>
      <c r="W7" s="87">
        <v>32606.44</v>
      </c>
      <c r="X7" s="88">
        <v>55634.96</v>
      </c>
      <c r="Y7" s="91">
        <v>38.63458400172218</v>
      </c>
    </row>
    <row r="8" spans="1:25" ht="25.5" customHeight="1">
      <c r="A8" s="22" t="s">
        <v>46</v>
      </c>
      <c r="B8" s="86">
        <v>80320</v>
      </c>
      <c r="C8" s="87">
        <v>7555.96</v>
      </c>
      <c r="D8" s="88">
        <v>7555.96</v>
      </c>
      <c r="E8" s="89">
        <v>9.407320717131475</v>
      </c>
      <c r="F8" s="86">
        <v>39842</v>
      </c>
      <c r="G8" s="87">
        <v>7530</v>
      </c>
      <c r="H8" s="88">
        <v>15100</v>
      </c>
      <c r="I8" s="86">
        <v>37.89970383012901</v>
      </c>
      <c r="J8" s="86">
        <v>0</v>
      </c>
      <c r="K8" s="87">
        <v>0</v>
      </c>
      <c r="L8" s="88">
        <v>0</v>
      </c>
      <c r="M8" s="90" t="e">
        <v>#DIV/0!</v>
      </c>
      <c r="N8" s="86">
        <v>0</v>
      </c>
      <c r="O8" s="87">
        <v>0</v>
      </c>
      <c r="P8" s="88">
        <v>0</v>
      </c>
      <c r="Q8" s="90" t="e">
        <v>#DIV/0!</v>
      </c>
      <c r="R8" s="86">
        <v>0</v>
      </c>
      <c r="S8" s="87">
        <v>0</v>
      </c>
      <c r="T8" s="88">
        <v>0</v>
      </c>
      <c r="U8" s="90" t="e">
        <v>#DIV/0!</v>
      </c>
      <c r="V8" s="92">
        <v>120162</v>
      </c>
      <c r="W8" s="93">
        <v>15085.96</v>
      </c>
      <c r="X8" s="94">
        <v>22655.96</v>
      </c>
      <c r="Y8" s="91">
        <v>18.854513074016744</v>
      </c>
    </row>
    <row r="9" spans="1:25" ht="25.5" customHeight="1" thickBot="1">
      <c r="A9" s="69" t="s">
        <v>47</v>
      </c>
      <c r="B9" s="95">
        <v>99360</v>
      </c>
      <c r="C9" s="96">
        <v>2394.01</v>
      </c>
      <c r="D9" s="97">
        <v>4194.4800000000005</v>
      </c>
      <c r="E9" s="98">
        <v>4.221497584541063</v>
      </c>
      <c r="F9" s="95">
        <v>39842</v>
      </c>
      <c r="G9" s="96">
        <v>7530</v>
      </c>
      <c r="H9" s="97">
        <v>15100</v>
      </c>
      <c r="I9" s="95">
        <v>37.89970383012901</v>
      </c>
      <c r="J9" s="95">
        <v>321000</v>
      </c>
      <c r="K9" s="96">
        <v>0</v>
      </c>
      <c r="L9" s="97">
        <v>0</v>
      </c>
      <c r="M9" s="95">
        <v>0</v>
      </c>
      <c r="N9" s="95">
        <v>0</v>
      </c>
      <c r="O9" s="96">
        <v>0</v>
      </c>
      <c r="P9" s="97">
        <v>0</v>
      </c>
      <c r="Q9" s="99" t="e">
        <v>#DIV/0!</v>
      </c>
      <c r="R9" s="95">
        <v>0</v>
      </c>
      <c r="S9" s="96">
        <v>0</v>
      </c>
      <c r="T9" s="97">
        <v>0</v>
      </c>
      <c r="U9" s="99" t="e">
        <v>#DIV/0!</v>
      </c>
      <c r="V9" s="100">
        <v>460202</v>
      </c>
      <c r="W9" s="101">
        <v>9924.01</v>
      </c>
      <c r="X9" s="102">
        <v>19294.48</v>
      </c>
      <c r="Y9" s="103">
        <v>4.192611070790653</v>
      </c>
    </row>
    <row r="10" spans="1:25" ht="27" customHeight="1" thickBot="1">
      <c r="A10" s="73" t="s">
        <v>48</v>
      </c>
      <c r="B10" s="81">
        <v>1303280</v>
      </c>
      <c r="C10" s="82">
        <v>23107.01</v>
      </c>
      <c r="D10" s="83">
        <v>74915.39</v>
      </c>
      <c r="E10" s="84">
        <v>5.74821910871033</v>
      </c>
      <c r="F10" s="81">
        <v>1295760</v>
      </c>
      <c r="G10" s="82">
        <v>0</v>
      </c>
      <c r="H10" s="83">
        <v>8735</v>
      </c>
      <c r="I10" s="81">
        <v>0.6741217509415324</v>
      </c>
      <c r="J10" s="81">
        <v>1311000</v>
      </c>
      <c r="K10" s="82">
        <v>324554</v>
      </c>
      <c r="L10" s="83">
        <v>324554</v>
      </c>
      <c r="M10" s="81">
        <v>24.75621662852784</v>
      </c>
      <c r="N10" s="81">
        <v>577290</v>
      </c>
      <c r="O10" s="82">
        <v>72400.69</v>
      </c>
      <c r="P10" s="83">
        <v>72400.69</v>
      </c>
      <c r="Q10" s="81">
        <v>12.541476554244834</v>
      </c>
      <c r="R10" s="81">
        <v>113284</v>
      </c>
      <c r="S10" s="82">
        <v>57281.19</v>
      </c>
      <c r="T10" s="83">
        <v>57281.19</v>
      </c>
      <c r="U10" s="81">
        <v>50.56423678542424</v>
      </c>
      <c r="V10" s="81">
        <v>4600614</v>
      </c>
      <c r="W10" s="82">
        <v>477342.89</v>
      </c>
      <c r="X10" s="83">
        <v>537886.2699999999</v>
      </c>
      <c r="Y10" s="63">
        <v>11.69161920561038</v>
      </c>
    </row>
    <row r="11" spans="1:25" ht="30" customHeight="1">
      <c r="A11" s="70" t="s">
        <v>49</v>
      </c>
      <c r="B11" s="86">
        <v>115800</v>
      </c>
      <c r="C11" s="87">
        <v>0</v>
      </c>
      <c r="D11" s="88">
        <v>0</v>
      </c>
      <c r="E11" s="89">
        <v>0</v>
      </c>
      <c r="F11" s="86">
        <v>311760</v>
      </c>
      <c r="G11" s="87">
        <v>0</v>
      </c>
      <c r="H11" s="88">
        <v>0</v>
      </c>
      <c r="I11" s="86">
        <v>0</v>
      </c>
      <c r="J11" s="86">
        <v>98000</v>
      </c>
      <c r="K11" s="87">
        <v>0</v>
      </c>
      <c r="L11" s="88">
        <v>0</v>
      </c>
      <c r="M11" s="86">
        <v>0</v>
      </c>
      <c r="N11" s="86">
        <v>284360</v>
      </c>
      <c r="O11" s="87">
        <v>44035</v>
      </c>
      <c r="P11" s="88">
        <v>44035</v>
      </c>
      <c r="Q11" s="86">
        <v>15.48565199043466</v>
      </c>
      <c r="R11" s="86">
        <v>113284</v>
      </c>
      <c r="S11" s="87">
        <v>57281.19</v>
      </c>
      <c r="T11" s="88">
        <v>57281.19</v>
      </c>
      <c r="U11" s="86">
        <v>50.56423678542424</v>
      </c>
      <c r="V11" s="86">
        <v>923204</v>
      </c>
      <c r="W11" s="87">
        <v>101316.19</v>
      </c>
      <c r="X11" s="88">
        <v>101316.19</v>
      </c>
      <c r="Y11" s="91">
        <v>10.974409772921263</v>
      </c>
    </row>
    <row r="12" spans="1:25" ht="25.5">
      <c r="A12" s="21" t="s">
        <v>50</v>
      </c>
      <c r="B12" s="86">
        <v>239040</v>
      </c>
      <c r="C12" s="87">
        <v>0</v>
      </c>
      <c r="D12" s="88">
        <v>46648.079999999994</v>
      </c>
      <c r="E12" s="89">
        <v>19.51475903614458</v>
      </c>
      <c r="F12" s="86">
        <v>0</v>
      </c>
      <c r="G12" s="87">
        <v>0</v>
      </c>
      <c r="H12" s="88">
        <v>0</v>
      </c>
      <c r="I12" s="90" t="e">
        <v>#DIV/0!</v>
      </c>
      <c r="J12" s="86">
        <v>120000</v>
      </c>
      <c r="K12" s="87">
        <v>0</v>
      </c>
      <c r="L12" s="88">
        <v>0</v>
      </c>
      <c r="M12" s="86">
        <v>0</v>
      </c>
      <c r="N12" s="86">
        <v>254929.99999999997</v>
      </c>
      <c r="O12" s="87">
        <v>16695</v>
      </c>
      <c r="P12" s="88">
        <v>16695</v>
      </c>
      <c r="Q12" s="86">
        <v>6.548856548856549</v>
      </c>
      <c r="R12" s="86">
        <v>0</v>
      </c>
      <c r="S12" s="87">
        <v>0</v>
      </c>
      <c r="T12" s="88">
        <v>0</v>
      </c>
      <c r="U12" s="90" t="e">
        <v>#DIV/0!</v>
      </c>
      <c r="V12" s="104">
        <v>613970</v>
      </c>
      <c r="W12" s="105">
        <v>16695</v>
      </c>
      <c r="X12" s="106">
        <v>63343.079999999994</v>
      </c>
      <c r="Y12" s="91">
        <v>10.316966627033894</v>
      </c>
    </row>
    <row r="13" spans="1:25" ht="25.5">
      <c r="A13" s="21" t="s">
        <v>51</v>
      </c>
      <c r="B13" s="86">
        <v>335679.9999999999</v>
      </c>
      <c r="C13" s="87">
        <v>23107.01</v>
      </c>
      <c r="D13" s="88">
        <v>23107.01</v>
      </c>
      <c r="E13" s="89">
        <v>6.88364215919924</v>
      </c>
      <c r="F13" s="86">
        <v>475200</v>
      </c>
      <c r="G13" s="87">
        <v>0</v>
      </c>
      <c r="H13" s="88">
        <v>0</v>
      </c>
      <c r="I13" s="86">
        <v>0</v>
      </c>
      <c r="J13" s="86">
        <v>100000.00000000001</v>
      </c>
      <c r="K13" s="87">
        <v>0</v>
      </c>
      <c r="L13" s="88">
        <v>0</v>
      </c>
      <c r="M13" s="86">
        <v>0</v>
      </c>
      <c r="N13" s="86">
        <v>0</v>
      </c>
      <c r="O13" s="87">
        <v>0</v>
      </c>
      <c r="P13" s="88">
        <v>0</v>
      </c>
      <c r="Q13" s="90" t="e">
        <v>#DIV/0!</v>
      </c>
      <c r="R13" s="86">
        <v>0</v>
      </c>
      <c r="S13" s="87">
        <v>0</v>
      </c>
      <c r="T13" s="88">
        <v>0</v>
      </c>
      <c r="U13" s="90" t="e">
        <v>#DIV/0!</v>
      </c>
      <c r="V13" s="92">
        <v>910879.9999999999</v>
      </c>
      <c r="W13" s="93">
        <v>23107.01</v>
      </c>
      <c r="X13" s="94">
        <v>23107.01</v>
      </c>
      <c r="Y13" s="91">
        <v>2.5367787194800635</v>
      </c>
    </row>
    <row r="14" spans="1:25" ht="20.25" customHeight="1">
      <c r="A14" s="21" t="s">
        <v>52</v>
      </c>
      <c r="B14" s="86">
        <v>177600</v>
      </c>
      <c r="C14" s="87">
        <v>0</v>
      </c>
      <c r="D14" s="88">
        <v>5160.3</v>
      </c>
      <c r="E14" s="89">
        <v>2.9055743243243244</v>
      </c>
      <c r="F14" s="86">
        <v>76800</v>
      </c>
      <c r="G14" s="87">
        <v>0</v>
      </c>
      <c r="H14" s="88">
        <v>8735</v>
      </c>
      <c r="I14" s="86">
        <v>11.373697916666666</v>
      </c>
      <c r="J14" s="86">
        <v>0</v>
      </c>
      <c r="K14" s="87">
        <v>0</v>
      </c>
      <c r="L14" s="88">
        <v>0</v>
      </c>
      <c r="M14" s="90" t="e">
        <v>#DIV/0!</v>
      </c>
      <c r="N14" s="86">
        <v>0</v>
      </c>
      <c r="O14" s="87">
        <v>0</v>
      </c>
      <c r="P14" s="88">
        <v>0</v>
      </c>
      <c r="Q14" s="90" t="e">
        <v>#DIV/0!</v>
      </c>
      <c r="R14" s="86">
        <v>0</v>
      </c>
      <c r="S14" s="87">
        <v>0</v>
      </c>
      <c r="T14" s="88">
        <v>0</v>
      </c>
      <c r="U14" s="90" t="e">
        <v>#DIV/0!</v>
      </c>
      <c r="V14" s="104">
        <v>254400</v>
      </c>
      <c r="W14" s="105">
        <v>0</v>
      </c>
      <c r="X14" s="106">
        <v>13895.3</v>
      </c>
      <c r="Y14" s="91">
        <v>5.461988993710691</v>
      </c>
    </row>
    <row r="15" spans="1:25" ht="25.5">
      <c r="A15" s="21" t="s">
        <v>53</v>
      </c>
      <c r="B15" s="86">
        <v>161440</v>
      </c>
      <c r="C15" s="87">
        <v>0</v>
      </c>
      <c r="D15" s="88">
        <v>0</v>
      </c>
      <c r="E15" s="89">
        <v>0</v>
      </c>
      <c r="F15" s="86">
        <v>190800</v>
      </c>
      <c r="G15" s="87">
        <v>0</v>
      </c>
      <c r="H15" s="88">
        <v>0</v>
      </c>
      <c r="I15" s="86">
        <v>0</v>
      </c>
      <c r="J15" s="86">
        <v>918999.9999999999</v>
      </c>
      <c r="K15" s="87">
        <v>324554</v>
      </c>
      <c r="L15" s="88">
        <v>324554</v>
      </c>
      <c r="M15" s="86">
        <v>35.315995647442875</v>
      </c>
      <c r="N15" s="86">
        <v>0</v>
      </c>
      <c r="O15" s="87">
        <v>0</v>
      </c>
      <c r="P15" s="88">
        <v>0</v>
      </c>
      <c r="Q15" s="90" t="e">
        <v>#DIV/0!</v>
      </c>
      <c r="R15" s="86">
        <v>0</v>
      </c>
      <c r="S15" s="87">
        <v>0</v>
      </c>
      <c r="T15" s="88">
        <v>0</v>
      </c>
      <c r="U15" s="90" t="e">
        <v>#DIV/0!</v>
      </c>
      <c r="V15" s="104">
        <v>1271240</v>
      </c>
      <c r="W15" s="105">
        <v>324554</v>
      </c>
      <c r="X15" s="106">
        <v>324554</v>
      </c>
      <c r="Y15" s="91">
        <v>25.530505648028694</v>
      </c>
    </row>
    <row r="16" spans="1:25" ht="20.25" customHeight="1" thickBot="1">
      <c r="A16" s="72" t="s">
        <v>54</v>
      </c>
      <c r="B16" s="95">
        <v>273720</v>
      </c>
      <c r="C16" s="96">
        <v>0</v>
      </c>
      <c r="D16" s="97">
        <v>0</v>
      </c>
      <c r="E16" s="98">
        <v>0</v>
      </c>
      <c r="F16" s="95">
        <v>241200</v>
      </c>
      <c r="G16" s="96">
        <v>0</v>
      </c>
      <c r="H16" s="97">
        <v>0</v>
      </c>
      <c r="I16" s="95">
        <v>0</v>
      </c>
      <c r="J16" s="95">
        <v>74000</v>
      </c>
      <c r="K16" s="96">
        <v>0</v>
      </c>
      <c r="L16" s="97">
        <v>0</v>
      </c>
      <c r="M16" s="95">
        <v>0</v>
      </c>
      <c r="N16" s="95">
        <v>38000</v>
      </c>
      <c r="O16" s="96">
        <v>11670.69</v>
      </c>
      <c r="P16" s="97">
        <v>11670.69</v>
      </c>
      <c r="Q16" s="95">
        <v>30.712342105263158</v>
      </c>
      <c r="R16" s="95">
        <v>0</v>
      </c>
      <c r="S16" s="96">
        <v>0</v>
      </c>
      <c r="T16" s="97">
        <v>0</v>
      </c>
      <c r="U16" s="99" t="e">
        <v>#DIV/0!</v>
      </c>
      <c r="V16" s="107">
        <v>626920</v>
      </c>
      <c r="W16" s="108">
        <v>11670.69</v>
      </c>
      <c r="X16" s="109">
        <v>11670.69</v>
      </c>
      <c r="Y16" s="103">
        <v>1.8615915906335736</v>
      </c>
    </row>
    <row r="17" spans="1:25" ht="20.25" customHeight="1" thickBot="1">
      <c r="A17" s="73" t="s">
        <v>2</v>
      </c>
      <c r="B17" s="110">
        <v>81751</v>
      </c>
      <c r="C17" s="111">
        <v>51222.29</v>
      </c>
      <c r="D17" s="112">
        <v>59097.03</v>
      </c>
      <c r="E17" s="113">
        <v>72.28906068427298</v>
      </c>
      <c r="F17" s="110">
        <v>140400</v>
      </c>
      <c r="G17" s="111">
        <v>0</v>
      </c>
      <c r="H17" s="112">
        <v>0</v>
      </c>
      <c r="I17" s="114">
        <v>0</v>
      </c>
      <c r="J17" s="110">
        <v>30000</v>
      </c>
      <c r="K17" s="111">
        <v>0</v>
      </c>
      <c r="L17" s="112">
        <v>0</v>
      </c>
      <c r="M17" s="114">
        <v>0</v>
      </c>
      <c r="N17" s="110">
        <v>21000</v>
      </c>
      <c r="O17" s="111">
        <v>0</v>
      </c>
      <c r="P17" s="112">
        <v>0</v>
      </c>
      <c r="Q17" s="114">
        <v>0</v>
      </c>
      <c r="R17" s="110">
        <v>0</v>
      </c>
      <c r="S17" s="111">
        <v>0</v>
      </c>
      <c r="T17" s="112">
        <v>0</v>
      </c>
      <c r="U17" s="115" t="e">
        <v>#DIV/0!</v>
      </c>
      <c r="V17" s="110">
        <v>273151</v>
      </c>
      <c r="W17" s="111">
        <v>51222.29</v>
      </c>
      <c r="X17" s="112">
        <v>59097.03</v>
      </c>
      <c r="Y17" s="116">
        <v>21.635296960289363</v>
      </c>
    </row>
    <row r="18" spans="1:25" ht="20.25" customHeight="1">
      <c r="A18" s="70" t="s">
        <v>2</v>
      </c>
      <c r="B18" s="86">
        <v>64127.479999999996</v>
      </c>
      <c r="C18" s="87">
        <v>48961.69</v>
      </c>
      <c r="D18" s="87">
        <v>52705.65</v>
      </c>
      <c r="E18" s="89">
        <v>82.1888681732075</v>
      </c>
      <c r="F18" s="87">
        <v>0</v>
      </c>
      <c r="G18" s="87">
        <v>0</v>
      </c>
      <c r="H18" s="117">
        <v>0</v>
      </c>
      <c r="I18" s="90" t="e">
        <v>#DIV/0!</v>
      </c>
      <c r="J18" s="86">
        <v>30000</v>
      </c>
      <c r="K18" s="87">
        <v>0</v>
      </c>
      <c r="L18" s="117">
        <v>0</v>
      </c>
      <c r="M18" s="86">
        <v>0</v>
      </c>
      <c r="N18" s="86">
        <v>21000</v>
      </c>
      <c r="O18" s="87">
        <v>0</v>
      </c>
      <c r="P18" s="117">
        <v>0</v>
      </c>
      <c r="Q18" s="86">
        <v>0</v>
      </c>
      <c r="R18" s="86">
        <v>0</v>
      </c>
      <c r="S18" s="118">
        <v>0</v>
      </c>
      <c r="T18" s="117">
        <v>0</v>
      </c>
      <c r="U18" s="90" t="e">
        <v>#DIV/0!</v>
      </c>
      <c r="V18" s="119">
        <v>115127.48</v>
      </c>
      <c r="W18" s="118">
        <v>48961.69</v>
      </c>
      <c r="X18" s="117">
        <v>52705.65</v>
      </c>
      <c r="Y18" s="91">
        <v>45.7802515958831</v>
      </c>
    </row>
    <row r="19" spans="1:25" ht="20.25" customHeight="1" thickBot="1">
      <c r="A19" s="72" t="s">
        <v>9</v>
      </c>
      <c r="B19" s="95">
        <v>17623.52</v>
      </c>
      <c r="C19" s="96">
        <v>2260.6</v>
      </c>
      <c r="D19" s="96">
        <v>6391.379999999999</v>
      </c>
      <c r="E19" s="98">
        <v>36.26619426766048</v>
      </c>
      <c r="F19" s="96">
        <v>140400</v>
      </c>
      <c r="G19" s="96">
        <v>0</v>
      </c>
      <c r="H19" s="120">
        <v>0</v>
      </c>
      <c r="I19" s="95">
        <v>0</v>
      </c>
      <c r="J19" s="95">
        <v>0</v>
      </c>
      <c r="K19" s="96">
        <v>0</v>
      </c>
      <c r="L19" s="120">
        <v>0</v>
      </c>
      <c r="M19" s="99" t="e">
        <v>#DIV/0!</v>
      </c>
      <c r="N19" s="95">
        <v>0</v>
      </c>
      <c r="O19" s="96">
        <v>0</v>
      </c>
      <c r="P19" s="120">
        <v>0</v>
      </c>
      <c r="Q19" s="99" t="e">
        <v>#DIV/0!</v>
      </c>
      <c r="R19" s="95">
        <v>0</v>
      </c>
      <c r="S19" s="121">
        <v>0</v>
      </c>
      <c r="T19" s="120">
        <v>0</v>
      </c>
      <c r="U19" s="99" t="e">
        <v>#DIV/0!</v>
      </c>
      <c r="V19" s="107">
        <v>158023.52</v>
      </c>
      <c r="W19" s="108">
        <v>2260.6</v>
      </c>
      <c r="X19" s="109">
        <v>6391.379999999999</v>
      </c>
      <c r="Y19" s="103">
        <v>4.044575136663201</v>
      </c>
    </row>
    <row r="20" spans="1:25" ht="20.25" customHeight="1" thickBot="1">
      <c r="A20" s="73" t="s">
        <v>30</v>
      </c>
      <c r="B20" s="114"/>
      <c r="C20" s="122"/>
      <c r="D20" s="123"/>
      <c r="E20" s="124" t="e">
        <v>#DIV/0!</v>
      </c>
      <c r="F20" s="114"/>
      <c r="G20" s="122"/>
      <c r="H20" s="123"/>
      <c r="I20" s="115" t="e">
        <v>#DIV/0!</v>
      </c>
      <c r="J20" s="114"/>
      <c r="K20" s="122"/>
      <c r="L20" s="123"/>
      <c r="M20" s="115" t="e">
        <v>#DIV/0!</v>
      </c>
      <c r="N20" s="114"/>
      <c r="O20" s="122"/>
      <c r="P20" s="123"/>
      <c r="Q20" s="115" t="e">
        <v>#DIV/0!</v>
      </c>
      <c r="R20" s="114"/>
      <c r="S20" s="122"/>
      <c r="T20" s="123"/>
      <c r="U20" s="115" t="e">
        <v>#DIV/0!</v>
      </c>
      <c r="V20" s="114">
        <v>0</v>
      </c>
      <c r="W20" s="122">
        <v>0</v>
      </c>
      <c r="X20" s="123">
        <v>0</v>
      </c>
      <c r="Y20" s="125" t="e">
        <v>#DIV/0!</v>
      </c>
    </row>
    <row r="21" spans="1:25" ht="20.25" customHeight="1" thickBot="1">
      <c r="A21" s="73" t="s">
        <v>31</v>
      </c>
      <c r="B21" s="114">
        <v>0</v>
      </c>
      <c r="C21" s="122">
        <v>0</v>
      </c>
      <c r="D21" s="123">
        <v>0</v>
      </c>
      <c r="E21" s="124" t="e">
        <v>#DIV/0!</v>
      </c>
      <c r="F21" s="114">
        <v>0</v>
      </c>
      <c r="G21" s="122">
        <v>0</v>
      </c>
      <c r="H21" s="123">
        <v>0</v>
      </c>
      <c r="I21" s="115" t="e">
        <v>#DIV/0!</v>
      </c>
      <c r="J21" s="114">
        <v>0</v>
      </c>
      <c r="K21" s="122">
        <v>0</v>
      </c>
      <c r="L21" s="123">
        <v>0</v>
      </c>
      <c r="M21" s="115" t="e">
        <v>#DIV/0!</v>
      </c>
      <c r="N21" s="114">
        <v>0</v>
      </c>
      <c r="O21" s="122">
        <v>0</v>
      </c>
      <c r="P21" s="123">
        <v>0</v>
      </c>
      <c r="Q21" s="115" t="e">
        <v>#DIV/0!</v>
      </c>
      <c r="R21" s="114">
        <v>0</v>
      </c>
      <c r="S21" s="122">
        <v>0</v>
      </c>
      <c r="T21" s="123">
        <v>0</v>
      </c>
      <c r="U21" s="115" t="e">
        <v>#DIV/0!</v>
      </c>
      <c r="V21" s="114">
        <v>0</v>
      </c>
      <c r="W21" s="122">
        <v>0</v>
      </c>
      <c r="X21" s="123">
        <v>0</v>
      </c>
      <c r="Y21" s="125" t="e">
        <v>#DIV/0!</v>
      </c>
    </row>
    <row r="22" spans="1:25" ht="20.25" customHeight="1">
      <c r="A22" s="71" t="s">
        <v>55</v>
      </c>
      <c r="B22" s="86"/>
      <c r="C22" s="87"/>
      <c r="D22" s="88"/>
      <c r="E22" s="126" t="e">
        <v>#DIV/0!</v>
      </c>
      <c r="F22" s="86"/>
      <c r="G22" s="87"/>
      <c r="H22" s="88"/>
      <c r="I22" s="90" t="e">
        <v>#DIV/0!</v>
      </c>
      <c r="J22" s="86"/>
      <c r="K22" s="87"/>
      <c r="L22" s="88"/>
      <c r="M22" s="90" t="e">
        <v>#DIV/0!</v>
      </c>
      <c r="N22" s="86"/>
      <c r="O22" s="87"/>
      <c r="P22" s="88"/>
      <c r="Q22" s="90" t="e">
        <v>#DIV/0!</v>
      </c>
      <c r="R22" s="86"/>
      <c r="S22" s="87"/>
      <c r="T22" s="88"/>
      <c r="U22" s="90" t="e">
        <v>#DIV/0!</v>
      </c>
      <c r="V22" s="86">
        <v>0</v>
      </c>
      <c r="W22" s="87">
        <v>0</v>
      </c>
      <c r="X22" s="88">
        <v>0</v>
      </c>
      <c r="Y22" s="127" t="e">
        <v>#DIV/0!</v>
      </c>
    </row>
    <row r="23" spans="1:25" ht="20.25" customHeight="1" thickBot="1">
      <c r="A23" s="69" t="s">
        <v>56</v>
      </c>
      <c r="B23" s="100"/>
      <c r="C23" s="101"/>
      <c r="D23" s="102"/>
      <c r="E23" s="126" t="e">
        <v>#DIV/0!</v>
      </c>
      <c r="F23" s="100"/>
      <c r="G23" s="101"/>
      <c r="H23" s="102"/>
      <c r="I23" s="90" t="e">
        <v>#DIV/0!</v>
      </c>
      <c r="J23" s="100"/>
      <c r="K23" s="101"/>
      <c r="L23" s="102"/>
      <c r="M23" s="90" t="e">
        <v>#DIV/0!</v>
      </c>
      <c r="N23" s="100"/>
      <c r="O23" s="101"/>
      <c r="P23" s="102"/>
      <c r="Q23" s="90" t="e">
        <v>#DIV/0!</v>
      </c>
      <c r="R23" s="100"/>
      <c r="S23" s="101"/>
      <c r="T23" s="102"/>
      <c r="U23" s="90" t="e">
        <v>#DIV/0!</v>
      </c>
      <c r="V23" s="100">
        <v>0</v>
      </c>
      <c r="W23" s="101">
        <v>0</v>
      </c>
      <c r="X23" s="102">
        <v>0</v>
      </c>
      <c r="Y23" s="127" t="e">
        <v>#DIV/0!</v>
      </c>
    </row>
    <row r="24" spans="1:25" ht="20.25" customHeight="1" thickBot="1">
      <c r="A24" s="80" t="s">
        <v>32</v>
      </c>
      <c r="B24" s="128"/>
      <c r="C24" s="129"/>
      <c r="D24" s="130"/>
      <c r="E24" s="131" t="e">
        <v>#DIV/0!</v>
      </c>
      <c r="F24" s="128"/>
      <c r="G24" s="129"/>
      <c r="H24" s="130"/>
      <c r="I24" s="99" t="e">
        <v>#DIV/0!</v>
      </c>
      <c r="J24" s="128"/>
      <c r="K24" s="129"/>
      <c r="L24" s="130"/>
      <c r="M24" s="99" t="e">
        <v>#DIV/0!</v>
      </c>
      <c r="N24" s="128"/>
      <c r="O24" s="129"/>
      <c r="P24" s="130"/>
      <c r="Q24" s="99" t="e">
        <v>#DIV/0!</v>
      </c>
      <c r="R24" s="128"/>
      <c r="S24" s="129"/>
      <c r="T24" s="130"/>
      <c r="U24" s="99" t="e">
        <v>#DIV/0!</v>
      </c>
      <c r="V24" s="128">
        <v>0</v>
      </c>
      <c r="W24" s="129">
        <v>0</v>
      </c>
      <c r="X24" s="130">
        <v>0</v>
      </c>
      <c r="Y24" s="127" t="e">
        <v>#DIV/0!</v>
      </c>
    </row>
    <row r="25" spans="1:25" ht="20.25" customHeight="1" thickBot="1">
      <c r="A25" s="207" t="s">
        <v>12</v>
      </c>
      <c r="B25" s="200">
        <v>1655591</v>
      </c>
      <c r="C25" s="200">
        <v>96088.70999999999</v>
      </c>
      <c r="D25" s="206">
        <v>166469.82</v>
      </c>
      <c r="E25" s="206">
        <v>10.055008755181685</v>
      </c>
      <c r="F25" s="202">
        <v>1568967</v>
      </c>
      <c r="G25" s="202">
        <v>35857</v>
      </c>
      <c r="H25" s="203">
        <v>73863</v>
      </c>
      <c r="I25" s="203">
        <v>4.707747199271878</v>
      </c>
      <c r="J25" s="201">
        <v>1662000</v>
      </c>
      <c r="K25" s="201">
        <v>324554</v>
      </c>
      <c r="L25" s="201">
        <v>324554</v>
      </c>
      <c r="M25" s="201">
        <v>19.52791817087846</v>
      </c>
      <c r="N25" s="200">
        <v>598290</v>
      </c>
      <c r="O25" s="200">
        <v>72400.69</v>
      </c>
      <c r="P25" s="200">
        <v>72400.69</v>
      </c>
      <c r="Q25" s="200">
        <v>12.101270286984574</v>
      </c>
      <c r="R25" s="199">
        <v>113284</v>
      </c>
      <c r="S25" s="199">
        <v>57281.19</v>
      </c>
      <c r="T25" s="199">
        <v>57281.19</v>
      </c>
      <c r="U25" s="199">
        <v>50.56423678542424</v>
      </c>
      <c r="V25" s="210">
        <v>5598132</v>
      </c>
      <c r="W25" s="210">
        <v>586181.5900000001</v>
      </c>
      <c r="X25" s="210">
        <v>694568.7</v>
      </c>
      <c r="Y25" s="211">
        <v>12.407151171140658</v>
      </c>
    </row>
    <row r="26" spans="1:29" ht="13.5" thickBot="1">
      <c r="A26" s="227" t="s">
        <v>29</v>
      </c>
      <c r="B26" s="303"/>
      <c r="C26" s="303"/>
      <c r="D26" s="303"/>
      <c r="E26" s="303"/>
      <c r="F26" s="303"/>
      <c r="G26" s="227"/>
      <c r="H26" s="303"/>
      <c r="I26" s="303"/>
      <c r="J26" s="303"/>
      <c r="K26" s="303"/>
      <c r="L26" s="303"/>
      <c r="M26" s="227"/>
      <c r="N26" s="303"/>
      <c r="O26" s="303"/>
      <c r="P26" s="303"/>
      <c r="Q26" s="303"/>
      <c r="R26" s="303"/>
      <c r="S26" s="227"/>
      <c r="T26" s="303"/>
      <c r="U26" s="303"/>
      <c r="V26" s="303"/>
      <c r="W26" s="303"/>
      <c r="X26" s="303"/>
      <c r="Y26" s="68"/>
      <c r="AC26" s="186">
        <f>'[2]5 -Financeiro BID Progr e Proj'!$X$25-'[2]3- Orçamento Global '!$R$26</f>
        <v>0</v>
      </c>
    </row>
    <row r="27" spans="1:25" ht="36.75" customHeight="1" thickBot="1">
      <c r="A27" s="309" t="s">
        <v>137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75"/>
    </row>
    <row r="28" spans="2:24" ht="12.75">
      <c r="B28" s="76"/>
      <c r="C28" s="76"/>
      <c r="D28" s="76"/>
      <c r="F28" s="76"/>
      <c r="G28" s="76"/>
      <c r="H28" s="76"/>
      <c r="X28" s="76"/>
    </row>
    <row r="29" spans="3:24" ht="12.75">
      <c r="C29" s="77"/>
      <c r="X29"/>
    </row>
    <row r="30" spans="3:24" ht="12.75">
      <c r="C30" s="76"/>
      <c r="V30" s="79"/>
      <c r="W30" s="76"/>
      <c r="X30"/>
    </row>
    <row r="31" ht="12.75">
      <c r="W31" s="78"/>
    </row>
    <row r="32" ht="12.75">
      <c r="W32" s="78"/>
    </row>
    <row r="33" ht="12.75">
      <c r="W33" s="76"/>
    </row>
  </sheetData>
  <sheetProtection/>
  <mergeCells count="29">
    <mergeCell ref="A27:X27"/>
    <mergeCell ref="Y4:Y5"/>
    <mergeCell ref="K4:L4"/>
    <mergeCell ref="O4:P4"/>
    <mergeCell ref="S4:T4"/>
    <mergeCell ref="R4:R5"/>
    <mergeCell ref="M26:R26"/>
    <mergeCell ref="G26:L26"/>
    <mergeCell ref="M4:M5"/>
    <mergeCell ref="A1:I2"/>
    <mergeCell ref="J3:M3"/>
    <mergeCell ref="R3:U3"/>
    <mergeCell ref="A26:F26"/>
    <mergeCell ref="C4:D4"/>
    <mergeCell ref="B4:B5"/>
    <mergeCell ref="G4:H4"/>
    <mergeCell ref="E4:E5"/>
    <mergeCell ref="S26:X26"/>
    <mergeCell ref="A3:A5"/>
    <mergeCell ref="V3:Y3"/>
    <mergeCell ref="N3:Q3"/>
    <mergeCell ref="W4:X4"/>
    <mergeCell ref="B3:E3"/>
    <mergeCell ref="F3:I3"/>
    <mergeCell ref="V4:V5"/>
    <mergeCell ref="F4:F5"/>
    <mergeCell ref="N4:N5"/>
    <mergeCell ref="J4:J5"/>
    <mergeCell ref="I4:I5"/>
  </mergeCells>
  <printOptions horizontalCentered="1"/>
  <pageMargins left="0.3937007874015748" right="0.3937007874015748" top="0.5905511811023623" bottom="0.5905511811023623" header="0.5118110236220472" footer="0.51"/>
  <pageSetup horizontalDpi="300" verticalDpi="3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4" sqref="C14"/>
    </sheetView>
  </sheetViews>
  <sheetFormatPr defaultColWidth="9.140625" defaultRowHeight="12.75"/>
  <cols>
    <col min="1" max="1" width="30.7109375" style="147" customWidth="1"/>
    <col min="2" max="2" width="9.28125" style="147" customWidth="1"/>
    <col min="3" max="3" width="28.8515625" style="147" customWidth="1"/>
    <col min="4" max="4" width="28.7109375" style="147" customWidth="1"/>
    <col min="5" max="5" width="9.57421875" style="147" customWidth="1"/>
    <col min="6" max="6" width="9.8515625" style="147" customWidth="1"/>
    <col min="7" max="7" width="10.8515625" style="147" customWidth="1"/>
    <col min="8" max="8" width="7.00390625" style="147" bestFit="1" customWidth="1"/>
    <col min="9" max="10" width="9.140625" style="147" customWidth="1"/>
    <col min="11" max="11" width="10.8515625" style="185" customWidth="1"/>
    <col min="12" max="12" width="10.28125" style="147" customWidth="1"/>
    <col min="13" max="13" width="10.57421875" style="147" customWidth="1"/>
    <col min="14" max="16384" width="9.140625" style="147" customWidth="1"/>
  </cols>
  <sheetData>
    <row r="1" spans="1:11" ht="15.75">
      <c r="A1" s="319" t="s">
        <v>70</v>
      </c>
      <c r="B1" s="319"/>
      <c r="C1" s="319"/>
      <c r="D1" s="319"/>
      <c r="E1" s="319"/>
      <c r="J1" s="148"/>
      <c r="K1" s="148"/>
    </row>
    <row r="2" spans="1:11" ht="15.75">
      <c r="A2" s="149" t="s">
        <v>25</v>
      </c>
      <c r="J2" s="148"/>
      <c r="K2" s="148"/>
    </row>
    <row r="3" spans="10:11" ht="13.5" thickBot="1">
      <c r="J3" s="148"/>
      <c r="K3" s="148"/>
    </row>
    <row r="4" spans="1:13" s="150" customFormat="1" ht="19.5" customHeight="1">
      <c r="A4" s="323" t="s">
        <v>13</v>
      </c>
      <c r="B4" s="325" t="s">
        <v>43</v>
      </c>
      <c r="C4" s="325" t="s">
        <v>38</v>
      </c>
      <c r="D4" s="325" t="s">
        <v>39</v>
      </c>
      <c r="E4" s="320" t="s">
        <v>14</v>
      </c>
      <c r="F4" s="327"/>
      <c r="G4" s="325" t="s">
        <v>40</v>
      </c>
      <c r="H4" s="320" t="s">
        <v>15</v>
      </c>
      <c r="I4" s="321"/>
      <c r="J4" s="321"/>
      <c r="K4" s="320" t="s">
        <v>16</v>
      </c>
      <c r="L4" s="321"/>
      <c r="M4" s="322"/>
    </row>
    <row r="5" spans="1:13" s="150" customFormat="1" ht="21.75" customHeight="1">
      <c r="A5" s="324"/>
      <c r="B5" s="326"/>
      <c r="C5" s="326"/>
      <c r="D5" s="326"/>
      <c r="E5" s="151" t="s">
        <v>17</v>
      </c>
      <c r="F5" s="152" t="s">
        <v>18</v>
      </c>
      <c r="G5" s="326"/>
      <c r="H5" s="151" t="s">
        <v>19</v>
      </c>
      <c r="I5" s="151" t="s">
        <v>20</v>
      </c>
      <c r="J5" s="153" t="s">
        <v>21</v>
      </c>
      <c r="K5" s="154" t="s">
        <v>41</v>
      </c>
      <c r="L5" s="151" t="s">
        <v>22</v>
      </c>
      <c r="M5" s="155" t="s">
        <v>23</v>
      </c>
    </row>
    <row r="6" spans="1:13" ht="33.75">
      <c r="A6" s="156" t="s">
        <v>44</v>
      </c>
      <c r="B6" s="157"/>
      <c r="C6" s="158"/>
      <c r="D6" s="158"/>
      <c r="E6" s="159"/>
      <c r="F6" s="158"/>
      <c r="G6" s="158"/>
      <c r="H6" s="159"/>
      <c r="I6" s="159"/>
      <c r="J6" s="160"/>
      <c r="K6" s="161"/>
      <c r="L6" s="159"/>
      <c r="M6" s="162"/>
    </row>
    <row r="7" spans="1:13" ht="33.75">
      <c r="A7" s="163" t="s">
        <v>45</v>
      </c>
      <c r="B7" s="157"/>
      <c r="C7" s="158"/>
      <c r="D7" s="158"/>
      <c r="E7" s="159"/>
      <c r="F7" s="158"/>
      <c r="G7" s="158"/>
      <c r="H7" s="159"/>
      <c r="I7" s="159"/>
      <c r="J7" s="160"/>
      <c r="K7" s="161"/>
      <c r="L7" s="159"/>
      <c r="M7" s="162"/>
    </row>
    <row r="8" spans="1:13" ht="33.75">
      <c r="A8" s="163" t="s">
        <v>46</v>
      </c>
      <c r="B8" s="157"/>
      <c r="C8" s="158"/>
      <c r="D8" s="158"/>
      <c r="E8" s="159"/>
      <c r="F8" s="158"/>
      <c r="G8" s="158"/>
      <c r="H8" s="159"/>
      <c r="I8" s="159"/>
      <c r="J8" s="160"/>
      <c r="K8" s="161"/>
      <c r="L8" s="159"/>
      <c r="M8" s="162"/>
    </row>
    <row r="9" spans="1:13" ht="33.75">
      <c r="A9" s="163" t="s">
        <v>47</v>
      </c>
      <c r="B9" s="157"/>
      <c r="C9" s="158"/>
      <c r="D9" s="158"/>
      <c r="E9" s="159"/>
      <c r="F9" s="158"/>
      <c r="G9" s="158"/>
      <c r="H9" s="159"/>
      <c r="I9" s="159"/>
      <c r="J9" s="160"/>
      <c r="K9" s="161"/>
      <c r="L9" s="159"/>
      <c r="M9" s="162"/>
    </row>
    <row r="10" spans="1:13" ht="42.75" customHeight="1">
      <c r="A10" s="164" t="s">
        <v>48</v>
      </c>
      <c r="B10" s="157"/>
      <c r="C10" s="158"/>
      <c r="D10" s="158"/>
      <c r="E10" s="159"/>
      <c r="F10" s="158"/>
      <c r="G10" s="158"/>
      <c r="H10" s="159"/>
      <c r="I10" s="159"/>
      <c r="J10" s="160"/>
      <c r="K10" s="161"/>
      <c r="L10" s="159"/>
      <c r="M10" s="162"/>
    </row>
    <row r="11" spans="1:13" ht="45">
      <c r="A11" s="163" t="s">
        <v>49</v>
      </c>
      <c r="B11" s="157"/>
      <c r="C11" s="158"/>
      <c r="D11" s="158"/>
      <c r="E11" s="159"/>
      <c r="F11" s="158"/>
      <c r="G11" s="158"/>
      <c r="H11" s="159"/>
      <c r="I11" s="159"/>
      <c r="J11" s="160"/>
      <c r="K11" s="161"/>
      <c r="L11" s="159"/>
      <c r="M11" s="162"/>
    </row>
    <row r="12" spans="1:13" ht="22.5">
      <c r="A12" s="163" t="s">
        <v>50</v>
      </c>
      <c r="B12" s="157"/>
      <c r="C12" s="158"/>
      <c r="D12" s="158"/>
      <c r="E12" s="159"/>
      <c r="F12" s="158"/>
      <c r="G12" s="158"/>
      <c r="H12" s="159"/>
      <c r="I12" s="159"/>
      <c r="J12" s="160"/>
      <c r="K12" s="161"/>
      <c r="L12" s="159"/>
      <c r="M12" s="162"/>
    </row>
    <row r="13" spans="1:13" ht="22.5">
      <c r="A13" s="163" t="s">
        <v>51</v>
      </c>
      <c r="B13" s="157"/>
      <c r="C13" s="158"/>
      <c r="D13" s="158"/>
      <c r="E13" s="159"/>
      <c r="F13" s="158"/>
      <c r="G13" s="158"/>
      <c r="H13" s="159"/>
      <c r="I13" s="159"/>
      <c r="J13" s="160"/>
      <c r="K13" s="161"/>
      <c r="L13" s="159"/>
      <c r="M13" s="162"/>
    </row>
    <row r="14" spans="1:13" ht="135.75" customHeight="1">
      <c r="A14" s="165" t="s">
        <v>52</v>
      </c>
      <c r="B14" s="166" t="s">
        <v>134</v>
      </c>
      <c r="C14" s="167" t="s">
        <v>135</v>
      </c>
      <c r="D14" s="168" t="s">
        <v>136</v>
      </c>
      <c r="E14" s="169">
        <v>39366</v>
      </c>
      <c r="F14" s="170">
        <v>39385</v>
      </c>
      <c r="G14" s="170">
        <v>39392</v>
      </c>
      <c r="H14" s="171">
        <v>2</v>
      </c>
      <c r="I14" s="171">
        <v>2</v>
      </c>
      <c r="J14" s="172">
        <v>2</v>
      </c>
      <c r="K14" s="173">
        <v>7554</v>
      </c>
      <c r="L14" s="174">
        <v>7554</v>
      </c>
      <c r="M14" s="175">
        <v>7554</v>
      </c>
    </row>
    <row r="15" spans="1:13" ht="22.5">
      <c r="A15" s="163" t="s">
        <v>53</v>
      </c>
      <c r="B15" s="157"/>
      <c r="C15" s="158"/>
      <c r="D15" s="158"/>
      <c r="E15" s="159"/>
      <c r="F15" s="158"/>
      <c r="G15" s="158"/>
      <c r="H15" s="159"/>
      <c r="I15" s="159"/>
      <c r="J15" s="160"/>
      <c r="K15" s="161"/>
      <c r="L15" s="159"/>
      <c r="M15" s="162"/>
    </row>
    <row r="16" spans="1:13" ht="22.5">
      <c r="A16" s="163" t="s">
        <v>54</v>
      </c>
      <c r="B16" s="157"/>
      <c r="C16" s="158"/>
      <c r="D16" s="158"/>
      <c r="E16" s="159"/>
      <c r="F16" s="158"/>
      <c r="G16" s="158"/>
      <c r="H16" s="159"/>
      <c r="I16" s="159"/>
      <c r="J16" s="160"/>
      <c r="K16" s="161"/>
      <c r="L16" s="159"/>
      <c r="M16" s="162"/>
    </row>
    <row r="17" spans="1:13" ht="15.75">
      <c r="A17" s="164" t="s">
        <v>2</v>
      </c>
      <c r="B17" s="157"/>
      <c r="C17" s="158"/>
      <c r="D17" s="158"/>
      <c r="E17" s="159"/>
      <c r="F17" s="158"/>
      <c r="G17" s="158"/>
      <c r="H17" s="159"/>
      <c r="I17" s="159"/>
      <c r="J17" s="160"/>
      <c r="K17" s="161"/>
      <c r="L17" s="159"/>
      <c r="M17" s="162"/>
    </row>
    <row r="18" spans="1:13" ht="15.75">
      <c r="A18" s="163" t="s">
        <v>2</v>
      </c>
      <c r="B18" s="157"/>
      <c r="C18" s="158"/>
      <c r="D18" s="158"/>
      <c r="E18" s="159"/>
      <c r="F18" s="158"/>
      <c r="G18" s="158"/>
      <c r="H18" s="159"/>
      <c r="I18" s="159"/>
      <c r="J18" s="160"/>
      <c r="K18" s="161"/>
      <c r="L18" s="159"/>
      <c r="M18" s="162"/>
    </row>
    <row r="19" spans="1:13" ht="15.75">
      <c r="A19" s="163" t="s">
        <v>9</v>
      </c>
      <c r="B19" s="157"/>
      <c r="C19" s="158"/>
      <c r="D19" s="158"/>
      <c r="E19" s="159"/>
      <c r="F19" s="158"/>
      <c r="G19" s="158"/>
      <c r="H19" s="159"/>
      <c r="I19" s="159"/>
      <c r="J19" s="160"/>
      <c r="K19" s="161"/>
      <c r="L19" s="159"/>
      <c r="M19" s="162"/>
    </row>
    <row r="20" spans="1:13" ht="15.75">
      <c r="A20" s="164" t="s">
        <v>30</v>
      </c>
      <c r="B20" s="157"/>
      <c r="C20" s="158"/>
      <c r="D20" s="158"/>
      <c r="E20" s="159"/>
      <c r="F20" s="158"/>
      <c r="G20" s="158"/>
      <c r="H20" s="159"/>
      <c r="I20" s="159"/>
      <c r="J20" s="160"/>
      <c r="K20" s="161"/>
      <c r="L20" s="159"/>
      <c r="M20" s="162"/>
    </row>
    <row r="21" spans="1:13" ht="15.75">
      <c r="A21" s="164" t="s">
        <v>31</v>
      </c>
      <c r="B21" s="157"/>
      <c r="C21" s="158"/>
      <c r="D21" s="158"/>
      <c r="E21" s="159"/>
      <c r="F21" s="158"/>
      <c r="G21" s="158"/>
      <c r="H21" s="159"/>
      <c r="I21" s="159"/>
      <c r="J21" s="160"/>
      <c r="K21" s="161"/>
      <c r="L21" s="159"/>
      <c r="M21" s="162"/>
    </row>
    <row r="22" spans="1:13" ht="15.75">
      <c r="A22" s="164" t="s">
        <v>32</v>
      </c>
      <c r="B22" s="336"/>
      <c r="C22" s="176"/>
      <c r="D22" s="336"/>
      <c r="E22" s="338"/>
      <c r="F22" s="340"/>
      <c r="G22" s="336"/>
      <c r="H22" s="338"/>
      <c r="I22" s="342"/>
      <c r="J22" s="328"/>
      <c r="K22" s="173">
        <v>7554</v>
      </c>
      <c r="L22" s="177">
        <v>7554</v>
      </c>
      <c r="M22" s="178">
        <v>7554</v>
      </c>
    </row>
    <row r="23" spans="1:13" ht="16.5" thickBot="1">
      <c r="A23" s="179" t="s">
        <v>24</v>
      </c>
      <c r="B23" s="337"/>
      <c r="C23" s="180"/>
      <c r="D23" s="337"/>
      <c r="E23" s="339"/>
      <c r="F23" s="341"/>
      <c r="G23" s="337"/>
      <c r="H23" s="339"/>
      <c r="I23" s="343"/>
      <c r="J23" s="329"/>
      <c r="K23" s="181">
        <v>7554</v>
      </c>
      <c r="L23" s="182">
        <v>7554</v>
      </c>
      <c r="M23" s="183">
        <v>7554</v>
      </c>
    </row>
    <row r="24" s="148" customFormat="1" ht="16.5" thickBot="1">
      <c r="A24" s="184"/>
    </row>
    <row r="25" spans="1:13" s="148" customFormat="1" ht="12.75">
      <c r="A25" s="330" t="s">
        <v>29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2"/>
    </row>
    <row r="26" spans="1:13" s="148" customFormat="1" ht="51.75" customHeight="1" thickBot="1">
      <c r="A26" s="333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5"/>
    </row>
    <row r="27" s="148" customFormat="1" ht="12.75"/>
    <row r="28" s="148" customFormat="1" ht="12.75"/>
    <row r="29" s="148" customFormat="1" ht="12.75"/>
    <row r="30" s="148" customFormat="1" ht="12.75"/>
    <row r="31" s="148" customFormat="1" ht="12.75"/>
    <row r="32" s="148" customFormat="1" ht="12.75"/>
    <row r="33" s="148" customFormat="1" ht="12.75"/>
    <row r="34" s="148" customFormat="1" ht="12.75"/>
    <row r="35" s="148" customFormat="1" ht="12.75"/>
    <row r="36" s="148" customFormat="1" ht="12.75"/>
    <row r="37" s="148" customFormat="1" ht="12.75"/>
    <row r="38" s="148" customFormat="1" ht="12.75"/>
    <row r="39" s="148" customFormat="1" ht="12.75"/>
    <row r="40" s="148" customFormat="1" ht="12.75"/>
    <row r="41" s="148" customFormat="1" ht="12.75"/>
    <row r="42" s="148" customFormat="1" ht="12.75"/>
    <row r="43" s="148" customFormat="1" ht="12.75"/>
    <row r="44" s="148" customFormat="1" ht="12.75"/>
    <row r="45" s="148" customFormat="1" ht="12.75"/>
    <row r="46" s="148" customFormat="1" ht="12.75"/>
    <row r="47" s="148" customFormat="1" ht="12.75"/>
    <row r="48" s="148" customFormat="1" ht="12.75"/>
    <row r="49" s="148" customFormat="1" ht="12.75"/>
    <row r="50" s="148" customFormat="1" ht="12.75"/>
    <row r="51" s="148" customFormat="1" ht="12.75"/>
    <row r="52" s="148" customFormat="1" ht="12.75"/>
    <row r="53" s="148" customFormat="1" ht="12.75"/>
    <row r="54" s="148" customFormat="1" ht="12.75"/>
    <row r="55" s="148" customFormat="1" ht="12.75"/>
    <row r="56" s="148" customFormat="1" ht="12.75"/>
    <row r="57" s="148" customFormat="1" ht="12.75"/>
    <row r="58" s="148" customFormat="1" ht="12.75"/>
    <row r="59" s="148" customFormat="1" ht="12.75"/>
    <row r="60" s="148" customFormat="1" ht="12.75"/>
    <row r="61" s="148" customFormat="1" ht="12.75"/>
    <row r="62" s="148" customFormat="1" ht="12.75"/>
    <row r="63" s="148" customFormat="1" ht="12.75"/>
    <row r="64" s="148" customFormat="1" ht="12.75"/>
    <row r="65" s="148" customFormat="1" ht="12.75"/>
    <row r="66" s="148" customFormat="1" ht="12.75"/>
    <row r="67" s="148" customFormat="1" ht="12.75"/>
    <row r="68" s="148" customFormat="1" ht="12.75"/>
    <row r="69" s="148" customFormat="1" ht="12.75"/>
    <row r="70" s="148" customFormat="1" ht="12.75"/>
    <row r="71" s="148" customFormat="1" ht="12.75"/>
    <row r="72" s="148" customFormat="1" ht="12.75"/>
    <row r="73" s="148" customFormat="1" ht="12.75"/>
    <row r="74" s="148" customFormat="1" ht="12.75"/>
    <row r="75" s="148" customFormat="1" ht="12.75"/>
    <row r="76" s="148" customFormat="1" ht="12.75"/>
    <row r="77" s="148" customFormat="1" ht="12.75"/>
    <row r="78" s="148" customFormat="1" ht="12.75"/>
    <row r="79" s="148" customFormat="1" ht="12.75"/>
    <row r="80" s="148" customFormat="1" ht="12.75"/>
    <row r="81" s="148" customFormat="1" ht="12.75"/>
    <row r="82" s="148" customFormat="1" ht="12.75"/>
    <row r="83" s="148" customFormat="1" ht="12.75"/>
    <row r="84" s="148" customFormat="1" ht="12.75"/>
    <row r="85" s="148" customFormat="1" ht="12.75"/>
    <row r="86" s="148" customFormat="1" ht="12.75"/>
    <row r="87" s="148" customFormat="1" ht="12.75"/>
    <row r="88" s="148" customFormat="1" ht="12.75"/>
    <row r="89" s="148" customFormat="1" ht="12.75"/>
    <row r="90" s="148" customFormat="1" ht="12.75"/>
    <row r="91" s="148" customFormat="1" ht="12.75"/>
    <row r="92" s="148" customFormat="1" ht="12.75"/>
    <row r="93" s="148" customFormat="1" ht="12.75"/>
    <row r="94" s="148" customFormat="1" ht="12.75"/>
    <row r="95" s="148" customFormat="1" ht="12.75"/>
    <row r="96" s="148" customFormat="1" ht="12.75"/>
    <row r="97" s="148" customFormat="1" ht="12.75"/>
    <row r="98" s="148" customFormat="1" ht="12.75"/>
    <row r="99" s="148" customFormat="1" ht="12.75"/>
    <row r="100" s="148" customFormat="1" ht="12.75"/>
    <row r="101" s="148" customFormat="1" ht="12.75"/>
    <row r="102" s="148" customFormat="1" ht="12.75"/>
    <row r="103" s="148" customFormat="1" ht="12.75"/>
    <row r="104" s="148" customFormat="1" ht="12.75"/>
    <row r="105" s="148" customFormat="1" ht="12.75"/>
    <row r="106" s="148" customFormat="1" ht="12.75"/>
    <row r="107" s="148" customFormat="1" ht="12.75"/>
    <row r="108" s="148" customFormat="1" ht="12.75"/>
    <row r="109" s="148" customFormat="1" ht="12.75"/>
    <row r="110" s="148" customFormat="1" ht="12.75"/>
    <row r="111" s="148" customFormat="1" ht="12.75"/>
    <row r="112" s="148" customFormat="1" ht="12.75"/>
    <row r="113" s="148" customFormat="1" ht="12.75"/>
    <row r="114" s="148" customFormat="1" ht="12.75"/>
    <row r="115" s="148" customFormat="1" ht="12.75"/>
    <row r="116" s="148" customFormat="1" ht="12.75"/>
    <row r="117" s="148" customFormat="1" ht="12.75"/>
    <row r="118" s="148" customFormat="1" ht="12.75"/>
    <row r="119" s="148" customFormat="1" ht="12.75"/>
    <row r="120" s="148" customFormat="1" ht="12.75"/>
    <row r="121" s="148" customFormat="1" ht="12.75"/>
    <row r="122" s="148" customFormat="1" ht="12.75"/>
    <row r="123" s="148" customFormat="1" ht="12.75"/>
    <row r="124" s="148" customFormat="1" ht="12.75"/>
    <row r="125" s="148" customFormat="1" ht="12.75"/>
    <row r="126" s="148" customFormat="1" ht="12.75"/>
    <row r="127" s="148" customFormat="1" ht="12.75"/>
    <row r="128" s="148" customFormat="1" ht="12.75"/>
    <row r="129" s="148" customFormat="1" ht="12.75"/>
    <row r="130" s="148" customFormat="1" ht="12.75"/>
    <row r="131" s="148" customFormat="1" ht="12.75"/>
    <row r="132" s="148" customFormat="1" ht="12.75"/>
    <row r="133" s="148" customFormat="1" ht="12.75"/>
    <row r="134" s="148" customFormat="1" ht="12.75"/>
    <row r="135" s="148" customFormat="1" ht="12.75"/>
    <row r="136" s="148" customFormat="1" ht="12.75"/>
    <row r="137" s="148" customFormat="1" ht="12.75"/>
    <row r="138" s="148" customFormat="1" ht="12.75"/>
    <row r="139" s="148" customFormat="1" ht="12.75"/>
    <row r="140" s="148" customFormat="1" ht="12.75"/>
    <row r="141" s="148" customFormat="1" ht="12.75"/>
    <row r="142" s="148" customFormat="1" ht="12.75"/>
    <row r="143" s="148" customFormat="1" ht="12.75"/>
    <row r="144" s="148" customFormat="1" ht="12.75"/>
    <row r="145" s="148" customFormat="1" ht="12.75"/>
    <row r="146" s="148" customFormat="1" ht="12.75"/>
    <row r="147" s="148" customFormat="1" ht="12.75"/>
    <row r="148" s="148" customFormat="1" ht="12.75"/>
    <row r="149" s="148" customFormat="1" ht="12.75"/>
    <row r="150" s="148" customFormat="1" ht="12.75"/>
    <row r="151" s="148" customFormat="1" ht="12.75"/>
    <row r="152" s="148" customFormat="1" ht="12.75"/>
    <row r="153" s="148" customFormat="1" ht="12.75"/>
    <row r="154" s="148" customFormat="1" ht="12.75"/>
    <row r="155" s="148" customFormat="1" ht="12.75"/>
    <row r="156" s="148" customFormat="1" ht="12.75"/>
    <row r="157" s="148" customFormat="1" ht="12.75"/>
    <row r="158" s="148" customFormat="1" ht="12.75"/>
    <row r="159" s="148" customFormat="1" ht="12.75"/>
    <row r="160" s="148" customFormat="1" ht="12.75"/>
    <row r="161" s="148" customFormat="1" ht="12.75"/>
    <row r="162" s="148" customFormat="1" ht="12.75"/>
    <row r="163" s="148" customFormat="1" ht="12.75"/>
    <row r="164" s="148" customFormat="1" ht="12.75"/>
    <row r="165" s="148" customFormat="1" ht="12.75"/>
    <row r="166" s="148" customFormat="1" ht="12.75"/>
    <row r="167" s="148" customFormat="1" ht="12.75"/>
    <row r="168" s="148" customFormat="1" ht="12.75"/>
    <row r="169" s="148" customFormat="1" ht="12.75"/>
    <row r="170" s="148" customFormat="1" ht="12.75"/>
    <row r="171" s="148" customFormat="1" ht="12.75"/>
    <row r="172" s="148" customFormat="1" ht="12.75"/>
    <row r="173" s="148" customFormat="1" ht="12.75"/>
    <row r="174" s="148" customFormat="1" ht="12.75"/>
    <row r="175" s="148" customFormat="1" ht="12.75"/>
    <row r="176" s="148" customFormat="1" ht="12.75"/>
    <row r="177" s="148" customFormat="1" ht="12.75"/>
    <row r="178" s="148" customFormat="1" ht="12.75"/>
    <row r="179" s="148" customFormat="1" ht="12.75"/>
    <row r="180" s="148" customFormat="1" ht="12.75"/>
    <row r="181" s="148" customFormat="1" ht="12.75"/>
    <row r="182" s="148" customFormat="1" ht="12.75"/>
    <row r="183" s="148" customFormat="1" ht="12.75"/>
    <row r="184" s="148" customFormat="1" ht="12.75"/>
    <row r="185" s="148" customFormat="1" ht="12.75"/>
    <row r="186" s="148" customFormat="1" ht="12.75"/>
    <row r="187" s="148" customFormat="1" ht="12.75"/>
    <row r="188" s="148" customFormat="1" ht="12.75"/>
    <row r="189" s="148" customFormat="1" ht="12.75"/>
    <row r="190" s="148" customFormat="1" ht="12.75"/>
    <row r="191" s="148" customFormat="1" ht="12.75"/>
    <row r="192" s="148" customFormat="1" ht="12.75"/>
    <row r="193" s="148" customFormat="1" ht="12.75"/>
    <row r="194" s="148" customFormat="1" ht="12.75"/>
    <row r="195" s="148" customFormat="1" ht="12.75"/>
    <row r="196" s="148" customFormat="1" ht="12.75"/>
    <row r="197" s="148" customFormat="1" ht="12.75"/>
    <row r="198" s="148" customFormat="1" ht="12.75"/>
    <row r="199" s="148" customFormat="1" ht="12.75"/>
    <row r="200" s="148" customFormat="1" ht="12.75"/>
    <row r="201" s="148" customFormat="1" ht="12.75"/>
    <row r="202" s="148" customFormat="1" ht="12.75"/>
    <row r="203" s="148" customFormat="1" ht="12.75"/>
    <row r="204" s="148" customFormat="1" ht="12.75"/>
    <row r="205" s="148" customFormat="1" ht="12.75"/>
    <row r="206" s="148" customFormat="1" ht="12.75"/>
    <row r="207" s="148" customFormat="1" ht="12.75"/>
    <row r="208" s="148" customFormat="1" ht="12.75"/>
    <row r="209" s="148" customFormat="1" ht="12.75"/>
    <row r="210" s="148" customFormat="1" ht="12.75"/>
    <row r="211" s="148" customFormat="1" ht="12.75"/>
    <row r="212" s="148" customFormat="1" ht="12.75"/>
    <row r="213" s="148" customFormat="1" ht="12.75"/>
    <row r="214" s="148" customFormat="1" ht="12.75"/>
    <row r="215" s="148" customFormat="1" ht="12.75"/>
    <row r="216" s="148" customFormat="1" ht="12.75"/>
    <row r="217" s="148" customFormat="1" ht="12.75"/>
    <row r="218" s="148" customFormat="1" ht="12.75"/>
    <row r="219" s="148" customFormat="1" ht="12.75"/>
    <row r="220" s="148" customFormat="1" ht="12.75"/>
    <row r="221" s="148" customFormat="1" ht="12.75"/>
    <row r="222" s="148" customFormat="1" ht="12.75"/>
    <row r="223" s="148" customFormat="1" ht="12.75"/>
    <row r="224" s="148" customFormat="1" ht="12.75"/>
    <row r="225" s="148" customFormat="1" ht="12.75"/>
    <row r="226" s="148" customFormat="1" ht="12.75"/>
    <row r="227" s="148" customFormat="1" ht="12.75"/>
    <row r="228" s="148" customFormat="1" ht="12.75"/>
    <row r="229" s="148" customFormat="1" ht="12.75"/>
    <row r="230" s="148" customFormat="1" ht="12.75"/>
    <row r="231" s="148" customFormat="1" ht="12.75"/>
    <row r="232" s="148" customFormat="1" ht="12.75"/>
    <row r="233" s="148" customFormat="1" ht="12.75"/>
    <row r="234" s="148" customFormat="1" ht="12.75"/>
    <row r="235" s="148" customFormat="1" ht="12.75"/>
    <row r="236" s="148" customFormat="1" ht="12.75"/>
    <row r="237" s="148" customFormat="1" ht="12.75"/>
    <row r="238" s="148" customFormat="1" ht="12.75"/>
    <row r="239" s="148" customFormat="1" ht="12.75"/>
    <row r="240" s="148" customFormat="1" ht="12.75"/>
    <row r="241" s="148" customFormat="1" ht="12.75"/>
    <row r="242" s="148" customFormat="1" ht="12.75"/>
    <row r="243" s="148" customFormat="1" ht="12.75"/>
    <row r="244" s="148" customFormat="1" ht="12.75"/>
    <row r="245" s="148" customFormat="1" ht="12.75"/>
    <row r="246" s="148" customFormat="1" ht="12.75"/>
    <row r="247" s="148" customFormat="1" ht="12.75"/>
    <row r="248" s="148" customFormat="1" ht="12.75"/>
    <row r="249" s="148" customFormat="1" ht="12.75"/>
    <row r="250" s="148" customFormat="1" ht="12.75"/>
    <row r="251" s="148" customFormat="1" ht="12.75"/>
    <row r="252" s="148" customFormat="1" ht="12.75"/>
    <row r="253" s="148" customFormat="1" ht="12.75"/>
    <row r="254" s="148" customFormat="1" ht="12.75"/>
    <row r="255" s="148" customFormat="1" ht="12.75"/>
    <row r="256" s="148" customFormat="1" ht="12.75"/>
    <row r="257" s="148" customFormat="1" ht="12.75"/>
    <row r="258" s="148" customFormat="1" ht="12.75"/>
    <row r="259" s="148" customFormat="1" ht="12.75"/>
    <row r="260" s="148" customFormat="1" ht="12.75"/>
    <row r="261" s="148" customFormat="1" ht="12.75"/>
    <row r="262" s="148" customFormat="1" ht="12.75"/>
    <row r="263" s="148" customFormat="1" ht="12.75"/>
    <row r="264" s="148" customFormat="1" ht="12.75"/>
    <row r="265" s="148" customFormat="1" ht="12.75"/>
    <row r="266" s="148" customFormat="1" ht="12.75"/>
    <row r="267" s="148" customFormat="1" ht="12.75"/>
    <row r="268" s="148" customFormat="1" ht="12.75"/>
    <row r="269" s="148" customFormat="1" ht="12.75"/>
    <row r="270" s="148" customFormat="1" ht="12.75"/>
    <row r="271" s="148" customFormat="1" ht="12.75"/>
    <row r="272" s="148" customFormat="1" ht="12.75"/>
    <row r="273" s="148" customFormat="1" ht="12.75"/>
    <row r="274" s="148" customFormat="1" ht="12.75"/>
    <row r="275" s="148" customFormat="1" ht="12.75"/>
    <row r="276" s="148" customFormat="1" ht="12.75"/>
    <row r="277" s="148" customFormat="1" ht="12.75"/>
    <row r="278" s="148" customFormat="1" ht="12.75"/>
    <row r="279" s="148" customFormat="1" ht="12.75"/>
    <row r="280" s="148" customFormat="1" ht="12.75"/>
    <row r="281" s="148" customFormat="1" ht="12.75"/>
    <row r="282" s="148" customFormat="1" ht="12.75"/>
    <row r="283" s="148" customFormat="1" ht="12.75"/>
    <row r="284" s="148" customFormat="1" ht="12.75"/>
    <row r="285" s="148" customFormat="1" ht="12.75"/>
    <row r="286" s="148" customFormat="1" ht="12.75"/>
    <row r="287" s="148" customFormat="1" ht="12.75"/>
    <row r="288" s="148" customFormat="1" ht="12.75"/>
    <row r="289" s="148" customFormat="1" ht="12.75"/>
    <row r="290" s="148" customFormat="1" ht="12.75"/>
    <row r="291" s="148" customFormat="1" ht="12.75"/>
    <row r="292" s="148" customFormat="1" ht="12.75"/>
    <row r="293" s="148" customFormat="1" ht="12.75"/>
    <row r="294" s="148" customFormat="1" ht="12.75"/>
    <row r="295" s="148" customFormat="1" ht="12.75"/>
    <row r="296" s="148" customFormat="1" ht="12.75"/>
    <row r="297" s="148" customFormat="1" ht="12.75"/>
    <row r="298" s="148" customFormat="1" ht="12.75"/>
    <row r="299" s="148" customFormat="1" ht="12.75"/>
    <row r="300" s="148" customFormat="1" ht="12.75"/>
    <row r="301" s="148" customFormat="1" ht="12.75"/>
    <row r="302" s="148" customFormat="1" ht="12.75"/>
    <row r="303" s="148" customFormat="1" ht="12.75"/>
    <row r="304" s="148" customFormat="1" ht="12.75"/>
    <row r="305" s="148" customFormat="1" ht="12.75"/>
    <row r="306" s="148" customFormat="1" ht="12.75"/>
    <row r="307" s="148" customFormat="1" ht="12.75"/>
    <row r="308" s="148" customFormat="1" ht="12.75"/>
    <row r="309" s="148" customFormat="1" ht="12.75"/>
    <row r="310" s="148" customFormat="1" ht="12.75"/>
    <row r="311" s="148" customFormat="1" ht="12.75"/>
    <row r="312" s="148" customFormat="1" ht="12.75"/>
    <row r="313" s="148" customFormat="1" ht="12.75"/>
    <row r="314" s="148" customFormat="1" ht="12.75"/>
    <row r="315" s="148" customFormat="1" ht="12.75"/>
    <row r="316" s="148" customFormat="1" ht="12.75"/>
    <row r="317" s="148" customFormat="1" ht="12.75"/>
    <row r="318" s="148" customFormat="1" ht="12.75"/>
    <row r="319" s="148" customFormat="1" ht="12.75"/>
    <row r="320" s="148" customFormat="1" ht="12.75"/>
    <row r="321" s="148" customFormat="1" ht="12.75"/>
    <row r="322" s="148" customFormat="1" ht="12.75"/>
    <row r="323" s="148" customFormat="1" ht="12.75"/>
    <row r="324" s="148" customFormat="1" ht="12.75"/>
    <row r="325" s="148" customFormat="1" ht="12.75"/>
    <row r="326" s="148" customFormat="1" ht="12.75"/>
    <row r="327" s="148" customFormat="1" ht="12.75"/>
    <row r="328" s="148" customFormat="1" ht="12.75"/>
    <row r="329" s="148" customFormat="1" ht="12.75"/>
    <row r="330" s="148" customFormat="1" ht="12.75"/>
    <row r="331" s="148" customFormat="1" ht="12.75"/>
    <row r="332" s="148" customFormat="1" ht="12.75"/>
    <row r="333" s="148" customFormat="1" ht="12.75"/>
    <row r="334" s="148" customFormat="1" ht="12.75"/>
    <row r="335" s="148" customFormat="1" ht="12.75"/>
    <row r="336" s="148" customFormat="1" ht="12.75"/>
    <row r="337" s="148" customFormat="1" ht="12.75"/>
    <row r="338" s="148" customFormat="1" ht="12.75"/>
    <row r="339" s="148" customFormat="1" ht="12.75"/>
    <row r="340" s="148" customFormat="1" ht="12.75"/>
    <row r="341" s="148" customFormat="1" ht="12.75"/>
    <row r="342" s="148" customFormat="1" ht="12.75"/>
    <row r="343" s="148" customFormat="1" ht="12.75"/>
    <row r="344" s="148" customFormat="1" ht="12.75"/>
    <row r="345" s="148" customFormat="1" ht="12.75"/>
    <row r="346" s="148" customFormat="1" ht="12.75"/>
    <row r="347" s="148" customFormat="1" ht="12.75"/>
    <row r="348" s="148" customFormat="1" ht="12.75"/>
    <row r="349" s="148" customFormat="1" ht="12.75"/>
    <row r="350" s="148" customFormat="1" ht="12.75"/>
    <row r="351" s="148" customFormat="1" ht="12.75"/>
    <row r="352" s="148" customFormat="1" ht="12.75"/>
    <row r="353" s="148" customFormat="1" ht="12.75"/>
    <row r="354" s="148" customFormat="1" ht="12.75"/>
    <row r="355" s="148" customFormat="1" ht="12.75"/>
    <row r="356" s="148" customFormat="1" ht="12.75"/>
    <row r="357" s="148" customFormat="1" ht="12.75"/>
    <row r="358" s="148" customFormat="1" ht="12.75"/>
    <row r="359" s="148" customFormat="1" ht="12.75"/>
    <row r="360" s="148" customFormat="1" ht="12.75"/>
    <row r="361" s="148" customFormat="1" ht="12.75"/>
    <row r="362" s="148" customFormat="1" ht="12.75"/>
    <row r="363" s="148" customFormat="1" ht="12.75"/>
    <row r="364" s="148" customFormat="1" ht="12.75"/>
    <row r="365" s="148" customFormat="1" ht="12.75"/>
    <row r="366" s="148" customFormat="1" ht="12.75"/>
    <row r="367" s="148" customFormat="1" ht="12.75"/>
    <row r="368" s="148" customFormat="1" ht="12.75"/>
    <row r="369" s="148" customFormat="1" ht="12.75"/>
    <row r="370" s="148" customFormat="1" ht="12.75"/>
    <row r="371" s="148" customFormat="1" ht="12.75"/>
    <row r="372" s="148" customFormat="1" ht="12.75"/>
    <row r="373" s="148" customFormat="1" ht="12.75"/>
    <row r="374" s="148" customFormat="1" ht="12.75"/>
    <row r="375" s="148" customFormat="1" ht="12.75"/>
    <row r="376" s="148" customFormat="1" ht="12.75"/>
    <row r="377" s="148" customFormat="1" ht="12.75"/>
    <row r="378" s="148" customFormat="1" ht="12.75"/>
    <row r="379" s="148" customFormat="1" ht="12.75"/>
    <row r="380" s="148" customFormat="1" ht="12.75"/>
    <row r="381" s="148" customFormat="1" ht="12.75"/>
    <row r="382" s="148" customFormat="1" ht="12.75"/>
    <row r="383" s="148" customFormat="1" ht="12.75"/>
    <row r="384" s="148" customFormat="1" ht="12.75"/>
    <row r="385" s="148" customFormat="1" ht="12.75"/>
    <row r="386" s="148" customFormat="1" ht="12.75"/>
    <row r="387" s="148" customFormat="1" ht="12.75"/>
    <row r="388" s="148" customFormat="1" ht="12.75"/>
    <row r="389" s="148" customFormat="1" ht="12.75"/>
    <row r="390" s="148" customFormat="1" ht="12.75"/>
    <row r="391" s="148" customFormat="1" ht="12.75"/>
    <row r="392" s="148" customFormat="1" ht="12.75"/>
    <row r="393" s="148" customFormat="1" ht="12.75"/>
    <row r="394" s="148" customFormat="1" ht="12.75"/>
    <row r="395" s="148" customFormat="1" ht="12.75"/>
    <row r="396" s="148" customFormat="1" ht="12.75"/>
    <row r="397" s="148" customFormat="1" ht="12.75"/>
    <row r="398" s="148" customFormat="1" ht="12.75"/>
    <row r="399" s="148" customFormat="1" ht="12.75"/>
    <row r="400" s="148" customFormat="1" ht="12.75"/>
    <row r="401" s="148" customFormat="1" ht="12.75"/>
    <row r="402" s="148" customFormat="1" ht="12.75"/>
    <row r="403" s="148" customFormat="1" ht="12.75"/>
    <row r="404" s="148" customFormat="1" ht="12.75"/>
    <row r="405" s="148" customFormat="1" ht="12.75"/>
    <row r="406" s="148" customFormat="1" ht="12.75"/>
    <row r="407" s="148" customFormat="1" ht="12.75"/>
    <row r="408" s="148" customFormat="1" ht="12.75"/>
    <row r="409" s="148" customFormat="1" ht="12.75"/>
    <row r="410" s="148" customFormat="1" ht="12.75"/>
    <row r="411" s="148" customFormat="1" ht="12.75"/>
    <row r="412" s="148" customFormat="1" ht="12.75"/>
    <row r="413" s="148" customFormat="1" ht="12.75"/>
    <row r="414" s="148" customFormat="1" ht="12.75"/>
    <row r="415" s="148" customFormat="1" ht="12.75"/>
    <row r="416" s="148" customFormat="1" ht="12.75"/>
    <row r="417" s="148" customFormat="1" ht="12.75"/>
    <row r="418" s="148" customFormat="1" ht="12.75"/>
    <row r="419" s="148" customFormat="1" ht="12.75"/>
    <row r="420" s="148" customFormat="1" ht="12.75"/>
    <row r="421" s="148" customFormat="1" ht="12.75"/>
    <row r="422" s="148" customFormat="1" ht="12.75"/>
    <row r="423" s="148" customFormat="1" ht="12.75"/>
    <row r="424" s="148" customFormat="1" ht="12.75"/>
    <row r="425" s="148" customFormat="1" ht="12.75"/>
    <row r="426" s="148" customFormat="1" ht="12.75"/>
    <row r="427" s="148" customFormat="1" ht="12.75"/>
    <row r="428" s="148" customFormat="1" ht="12.75"/>
    <row r="429" s="148" customFormat="1" ht="12.75"/>
    <row r="430" s="148" customFormat="1" ht="12.75"/>
    <row r="431" s="148" customFormat="1" ht="12.75"/>
    <row r="432" s="148" customFormat="1" ht="12.75"/>
    <row r="433" s="148" customFormat="1" ht="12.75"/>
    <row r="434" s="148" customFormat="1" ht="12.75"/>
    <row r="435" s="148" customFormat="1" ht="12.75"/>
    <row r="436" s="148" customFormat="1" ht="12.75"/>
    <row r="437" s="148" customFormat="1" ht="12.75"/>
    <row r="438" s="148" customFormat="1" ht="12.75"/>
    <row r="439" s="148" customFormat="1" ht="12.75"/>
    <row r="440" s="148" customFormat="1" ht="12.75"/>
    <row r="441" s="148" customFormat="1" ht="12.75"/>
    <row r="442" s="148" customFormat="1" ht="12.75"/>
    <row r="443" s="148" customFormat="1" ht="12.75"/>
    <row r="444" s="148" customFormat="1" ht="12.75"/>
    <row r="445" s="148" customFormat="1" ht="12.75"/>
    <row r="446" s="148" customFormat="1" ht="12.75"/>
    <row r="447" s="148" customFormat="1" ht="12.75"/>
    <row r="448" s="148" customFormat="1" ht="12.75"/>
    <row r="449" s="148" customFormat="1" ht="12.75"/>
    <row r="450" s="148" customFormat="1" ht="12.75"/>
    <row r="451" s="148" customFormat="1" ht="12.75"/>
    <row r="452" s="148" customFormat="1" ht="12.75"/>
    <row r="453" s="148" customFormat="1" ht="12.75"/>
    <row r="454" s="148" customFormat="1" ht="12.75"/>
    <row r="455" s="148" customFormat="1" ht="12.75"/>
    <row r="456" s="148" customFormat="1" ht="12.75"/>
    <row r="457" s="148" customFormat="1" ht="12.75"/>
    <row r="458" s="148" customFormat="1" ht="12.75"/>
    <row r="459" s="148" customFormat="1" ht="12.75"/>
    <row r="460" s="148" customFormat="1" ht="12.75"/>
    <row r="461" s="148" customFormat="1" ht="12.75"/>
    <row r="462" s="148" customFormat="1" ht="12.75"/>
    <row r="463" s="148" customFormat="1" ht="12.75"/>
    <row r="464" s="148" customFormat="1" ht="12.75"/>
    <row r="465" s="148" customFormat="1" ht="12.75"/>
    <row r="466" s="148" customFormat="1" ht="12.75"/>
    <row r="467" s="148" customFormat="1" ht="12.75"/>
    <row r="468" s="148" customFormat="1" ht="12.75"/>
    <row r="469" s="148" customFormat="1" ht="12.75"/>
    <row r="470" s="148" customFormat="1" ht="12.75"/>
    <row r="471" s="148" customFormat="1" ht="12.75"/>
    <row r="472" s="148" customFormat="1" ht="12.75"/>
    <row r="473" s="148" customFormat="1" ht="12.75"/>
    <row r="474" s="148" customFormat="1" ht="12.75"/>
    <row r="475" s="148" customFormat="1" ht="12.75"/>
    <row r="476" s="148" customFormat="1" ht="12.75"/>
    <row r="477" s="148" customFormat="1" ht="12.75"/>
    <row r="478" s="148" customFormat="1" ht="12.75"/>
    <row r="479" s="148" customFormat="1" ht="12.75"/>
    <row r="480" s="148" customFormat="1" ht="12.75"/>
    <row r="481" s="148" customFormat="1" ht="12.75"/>
    <row r="482" s="148" customFormat="1" ht="12.75"/>
    <row r="483" s="148" customFormat="1" ht="12.75"/>
    <row r="484" s="148" customFormat="1" ht="12.75"/>
    <row r="485" s="148" customFormat="1" ht="12.75"/>
    <row r="486" s="148" customFormat="1" ht="12.75"/>
    <row r="487" s="148" customFormat="1" ht="12.75"/>
    <row r="488" s="148" customFormat="1" ht="12.75"/>
    <row r="489" s="148" customFormat="1" ht="12.75"/>
    <row r="490" s="148" customFormat="1" ht="12.75"/>
    <row r="491" s="148" customFormat="1" ht="12.75"/>
    <row r="492" s="148" customFormat="1" ht="12.75"/>
    <row r="493" s="148" customFormat="1" ht="12.75"/>
    <row r="494" s="148" customFormat="1" ht="12.75"/>
    <row r="495" s="148" customFormat="1" ht="12.75"/>
    <row r="496" s="148" customFormat="1" ht="12.75"/>
    <row r="497" s="148" customFormat="1" ht="12.75"/>
    <row r="498" s="148" customFormat="1" ht="12.75"/>
    <row r="499" s="148" customFormat="1" ht="12.75"/>
    <row r="500" s="148" customFormat="1" ht="12.75"/>
    <row r="501" s="148" customFormat="1" ht="12.75"/>
    <row r="502" s="148" customFormat="1" ht="12.75"/>
    <row r="503" s="148" customFormat="1" ht="12.75"/>
    <row r="504" s="148" customFormat="1" ht="12.75"/>
    <row r="505" s="148" customFormat="1" ht="12.75"/>
    <row r="506" s="148" customFormat="1" ht="12.75"/>
    <row r="507" s="148" customFormat="1" ht="12.75"/>
    <row r="508" s="148" customFormat="1" ht="12.75"/>
    <row r="509" s="148" customFormat="1" ht="12.75"/>
    <row r="510" s="148" customFormat="1" ht="12.75"/>
    <row r="511" s="148" customFormat="1" ht="12.75"/>
    <row r="512" s="148" customFormat="1" ht="12.75"/>
    <row r="513" s="148" customFormat="1" ht="12.75"/>
    <row r="514" s="148" customFormat="1" ht="12.75"/>
    <row r="515" s="148" customFormat="1" ht="12.75"/>
    <row r="516" s="148" customFormat="1" ht="12.75"/>
    <row r="517" s="148" customFormat="1" ht="12.75"/>
    <row r="518" s="148" customFormat="1" ht="12.75"/>
    <row r="519" s="148" customFormat="1" ht="12.75"/>
    <row r="520" s="148" customFormat="1" ht="12.75"/>
    <row r="521" s="148" customFormat="1" ht="12.75"/>
    <row r="522" s="148" customFormat="1" ht="12.75"/>
    <row r="523" s="148" customFormat="1" ht="12.75"/>
    <row r="524" s="148" customFormat="1" ht="12.75"/>
    <row r="525" s="148" customFormat="1" ht="12.75"/>
    <row r="526" s="148" customFormat="1" ht="12.75"/>
    <row r="527" s="148" customFormat="1" ht="12.75"/>
    <row r="528" s="148" customFormat="1" ht="12.75"/>
    <row r="529" s="148" customFormat="1" ht="12.75"/>
    <row r="530" s="148" customFormat="1" ht="12.75"/>
    <row r="531" s="148" customFormat="1" ht="12.75"/>
    <row r="532" s="148" customFormat="1" ht="12.75"/>
    <row r="533" s="148" customFormat="1" ht="12.75"/>
    <row r="534" s="148" customFormat="1" ht="12.75"/>
    <row r="535" s="148" customFormat="1" ht="12.75"/>
    <row r="536" s="148" customFormat="1" ht="12.75"/>
    <row r="537" s="148" customFormat="1" ht="12.75"/>
    <row r="538" s="148" customFormat="1" ht="12.75"/>
    <row r="539" s="148" customFormat="1" ht="12.75"/>
    <row r="540" s="148" customFormat="1" ht="12.75"/>
    <row r="541" s="148" customFormat="1" ht="12.75"/>
    <row r="542" s="148" customFormat="1" ht="12.75"/>
    <row r="543" s="148" customFormat="1" ht="12.75"/>
    <row r="544" s="148" customFormat="1" ht="12.75"/>
    <row r="545" s="148" customFormat="1" ht="12.75"/>
    <row r="546" s="148" customFormat="1" ht="12.75"/>
    <row r="547" s="148" customFormat="1" ht="12.75"/>
    <row r="548" s="148" customFormat="1" ht="12.75"/>
    <row r="549" s="148" customFormat="1" ht="12.75"/>
    <row r="550" s="148" customFormat="1" ht="12.75"/>
    <row r="551" s="148" customFormat="1" ht="12.75"/>
    <row r="552" s="148" customFormat="1" ht="12.75"/>
    <row r="553" s="148" customFormat="1" ht="12.75"/>
    <row r="554" s="148" customFormat="1" ht="12.75"/>
    <row r="555" s="148" customFormat="1" ht="12.75"/>
    <row r="556" s="148" customFormat="1" ht="12.75"/>
    <row r="557" s="148" customFormat="1" ht="12.75"/>
    <row r="558" s="148" customFormat="1" ht="12.75"/>
    <row r="559" s="148" customFormat="1" ht="12.75"/>
    <row r="560" s="148" customFormat="1" ht="12.75"/>
    <row r="561" s="148" customFormat="1" ht="12.75"/>
    <row r="562" s="148" customFormat="1" ht="12.75"/>
    <row r="563" s="148" customFormat="1" ht="12.75"/>
    <row r="564" s="148" customFormat="1" ht="12.75"/>
    <row r="565" s="148" customFormat="1" ht="12.75"/>
    <row r="566" s="148" customFormat="1" ht="12.75"/>
    <row r="567" s="148" customFormat="1" ht="12.75"/>
    <row r="568" s="148" customFormat="1" ht="12.75"/>
    <row r="569" s="148" customFormat="1" ht="12.75"/>
    <row r="570" s="148" customFormat="1" ht="12.75"/>
    <row r="571" s="148" customFormat="1" ht="12.75"/>
    <row r="572" s="148" customFormat="1" ht="12.75"/>
    <row r="573" s="148" customFormat="1" ht="12.75"/>
    <row r="574" s="148" customFormat="1" ht="12.75"/>
    <row r="575" s="148" customFormat="1" ht="12.75"/>
    <row r="576" s="148" customFormat="1" ht="12.75"/>
    <row r="577" s="148" customFormat="1" ht="12.75"/>
    <row r="578" s="148" customFormat="1" ht="12.75"/>
    <row r="579" s="148" customFormat="1" ht="12.75"/>
    <row r="580" s="148" customFormat="1" ht="12.75"/>
    <row r="581" s="148" customFormat="1" ht="12.75"/>
    <row r="582" s="148" customFormat="1" ht="12.75"/>
    <row r="583" s="148" customFormat="1" ht="12.75"/>
    <row r="584" s="148" customFormat="1" ht="12.75"/>
    <row r="585" s="148" customFormat="1" ht="12.75"/>
    <row r="586" s="148" customFormat="1" ht="12.75"/>
    <row r="587" s="148" customFormat="1" ht="12.75"/>
    <row r="588" s="148" customFormat="1" ht="12.75"/>
    <row r="589" s="148" customFormat="1" ht="12.75"/>
    <row r="590" s="148" customFormat="1" ht="12.75"/>
    <row r="591" s="148" customFormat="1" ht="12.75"/>
    <row r="592" s="148" customFormat="1" ht="12.75"/>
    <row r="593" s="148" customFormat="1" ht="12.75"/>
    <row r="594" s="148" customFormat="1" ht="12.75"/>
    <row r="595" s="148" customFormat="1" ht="12.75"/>
    <row r="596" s="148" customFormat="1" ht="12.75"/>
    <row r="597" s="148" customFormat="1" ht="12.75"/>
    <row r="598" s="148" customFormat="1" ht="12.75"/>
    <row r="599" s="148" customFormat="1" ht="12.75"/>
    <row r="600" s="148" customFormat="1" ht="12.75"/>
    <row r="601" s="148" customFormat="1" ht="12.75"/>
    <row r="602" s="148" customFormat="1" ht="12.75"/>
    <row r="603" s="148" customFormat="1" ht="12.75"/>
    <row r="604" s="148" customFormat="1" ht="12.75"/>
    <row r="605" s="148" customFormat="1" ht="12.75"/>
    <row r="606" s="148" customFormat="1" ht="12.75"/>
    <row r="607" s="148" customFormat="1" ht="12.75"/>
    <row r="608" s="148" customFormat="1" ht="12.75"/>
    <row r="609" s="148" customFormat="1" ht="12.75"/>
    <row r="610" s="148" customFormat="1" ht="12.75"/>
    <row r="611" s="148" customFormat="1" ht="12.75"/>
    <row r="612" s="148" customFormat="1" ht="12.75"/>
    <row r="613" s="148" customFormat="1" ht="12.75"/>
    <row r="614" s="148" customFormat="1" ht="12.75"/>
    <row r="615" s="148" customFormat="1" ht="12.75"/>
    <row r="616" s="148" customFormat="1" ht="12.75"/>
    <row r="617" s="148" customFormat="1" ht="12.75"/>
    <row r="618" s="148" customFormat="1" ht="12.75"/>
    <row r="619" s="148" customFormat="1" ht="12.75"/>
    <row r="620" s="148" customFormat="1" ht="12.75"/>
    <row r="621" s="148" customFormat="1" ht="12.75"/>
    <row r="622" s="148" customFormat="1" ht="12.75"/>
    <row r="623" s="148" customFormat="1" ht="12.75"/>
    <row r="624" s="148" customFormat="1" ht="12.75"/>
    <row r="625" s="148" customFormat="1" ht="12.75"/>
    <row r="626" s="148" customFormat="1" ht="12.75"/>
    <row r="627" s="148" customFormat="1" ht="12.75"/>
    <row r="628" s="148" customFormat="1" ht="12.75"/>
    <row r="629" s="148" customFormat="1" ht="12.75"/>
    <row r="630" s="148" customFormat="1" ht="12.75"/>
    <row r="631" s="148" customFormat="1" ht="12.75"/>
    <row r="632" s="148" customFormat="1" ht="12.75"/>
    <row r="633" s="148" customFormat="1" ht="12.75"/>
    <row r="634" s="148" customFormat="1" ht="12.75"/>
    <row r="635" s="148" customFormat="1" ht="12.75"/>
    <row r="636" s="148" customFormat="1" ht="12.75"/>
    <row r="637" s="148" customFormat="1" ht="12.75"/>
    <row r="638" s="148" customFormat="1" ht="12.75"/>
    <row r="639" s="148" customFormat="1" ht="12.75"/>
    <row r="640" s="148" customFormat="1" ht="12.75"/>
    <row r="641" s="148" customFormat="1" ht="12.75"/>
    <row r="642" s="148" customFormat="1" ht="12.75"/>
    <row r="643" s="148" customFormat="1" ht="12.75"/>
    <row r="644" s="148" customFormat="1" ht="12.75"/>
    <row r="645" s="148" customFormat="1" ht="12.75"/>
    <row r="646" s="148" customFormat="1" ht="12.75"/>
    <row r="647" s="148" customFormat="1" ht="12.75"/>
    <row r="648" s="148" customFormat="1" ht="12.75"/>
    <row r="649" s="148" customFormat="1" ht="12.75"/>
    <row r="650" s="148" customFormat="1" ht="12.75"/>
    <row r="651" s="148" customFormat="1" ht="12.75"/>
    <row r="652" s="148" customFormat="1" ht="12.75"/>
    <row r="653" s="148" customFormat="1" ht="12.75"/>
    <row r="654" s="148" customFormat="1" ht="12.75"/>
    <row r="655" s="148" customFormat="1" ht="12.75"/>
    <row r="656" s="148" customFormat="1" ht="12.75"/>
    <row r="657" s="148" customFormat="1" ht="12.75"/>
    <row r="658" s="148" customFormat="1" ht="12.75"/>
    <row r="659" s="148" customFormat="1" ht="12.75"/>
    <row r="660" s="148" customFormat="1" ht="12.75"/>
    <row r="661" s="148" customFormat="1" ht="12.75"/>
    <row r="662" s="148" customFormat="1" ht="12.75"/>
    <row r="663" s="148" customFormat="1" ht="12.75"/>
    <row r="664" s="148" customFormat="1" ht="12.75"/>
    <row r="665" s="148" customFormat="1" ht="12.75"/>
    <row r="666" s="148" customFormat="1" ht="12.75"/>
    <row r="667" s="148" customFormat="1" ht="12.75"/>
    <row r="668" s="148" customFormat="1" ht="12.75"/>
    <row r="669" s="148" customFormat="1" ht="12.75"/>
    <row r="670" s="148" customFormat="1" ht="12.75"/>
    <row r="671" s="148" customFormat="1" ht="12.75"/>
    <row r="672" s="148" customFormat="1" ht="12.75"/>
    <row r="673" s="148" customFormat="1" ht="12.75"/>
    <row r="674" s="148" customFormat="1" ht="12.75"/>
    <row r="675" s="148" customFormat="1" ht="12.75"/>
    <row r="676" s="148" customFormat="1" ht="12.75"/>
    <row r="677" s="148" customFormat="1" ht="12.75"/>
    <row r="678" s="148" customFormat="1" ht="12.75"/>
    <row r="679" s="148" customFormat="1" ht="12.75"/>
    <row r="680" s="148" customFormat="1" ht="12.75"/>
    <row r="681" s="148" customFormat="1" ht="12.75"/>
    <row r="682" s="148" customFormat="1" ht="12.75"/>
    <row r="683" s="148" customFormat="1" ht="12.75"/>
    <row r="684" s="148" customFormat="1" ht="12.75"/>
    <row r="685" s="148" customFormat="1" ht="12.75"/>
    <row r="686" s="148" customFormat="1" ht="12.75"/>
    <row r="687" s="148" customFormat="1" ht="12.75"/>
    <row r="688" s="148" customFormat="1" ht="12.75"/>
    <row r="689" s="148" customFormat="1" ht="12.75"/>
    <row r="690" s="148" customFormat="1" ht="12.75"/>
    <row r="691" s="148" customFormat="1" ht="12.75"/>
    <row r="692" s="148" customFormat="1" ht="12.75"/>
    <row r="693" s="148" customFormat="1" ht="12.75"/>
    <row r="694" s="148" customFormat="1" ht="12.75"/>
    <row r="695" s="148" customFormat="1" ht="12.75"/>
    <row r="696" s="148" customFormat="1" ht="12.75"/>
    <row r="697" s="148" customFormat="1" ht="12.75"/>
    <row r="698" s="148" customFormat="1" ht="12.75"/>
    <row r="699" s="148" customFormat="1" ht="12.75"/>
    <row r="700" s="148" customFormat="1" ht="12.75"/>
    <row r="701" s="148" customFormat="1" ht="12.75"/>
    <row r="702" s="148" customFormat="1" ht="12.75"/>
    <row r="703" s="148" customFormat="1" ht="12.75"/>
    <row r="704" s="148" customFormat="1" ht="12.75"/>
    <row r="705" s="148" customFormat="1" ht="12.75"/>
    <row r="706" s="148" customFormat="1" ht="12.75"/>
    <row r="707" s="148" customFormat="1" ht="12.75"/>
    <row r="708" s="148" customFormat="1" ht="12.75"/>
    <row r="709" s="148" customFormat="1" ht="12.75"/>
    <row r="710" s="148" customFormat="1" ht="12.75"/>
    <row r="711" s="148" customFormat="1" ht="12.75"/>
    <row r="712" s="148" customFormat="1" ht="12.75"/>
    <row r="713" s="148" customFormat="1" ht="12.75"/>
    <row r="714" s="148" customFormat="1" ht="12.75"/>
    <row r="715" s="148" customFormat="1" ht="12.75"/>
    <row r="716" s="148" customFormat="1" ht="12.75"/>
    <row r="717" s="148" customFormat="1" ht="12.75"/>
    <row r="718" s="148" customFormat="1" ht="12.75"/>
    <row r="719" s="148" customFormat="1" ht="12.75"/>
    <row r="720" s="148" customFormat="1" ht="12.75"/>
    <row r="721" s="148" customFormat="1" ht="12.75"/>
    <row r="722" s="148" customFormat="1" ht="12.75"/>
    <row r="723" s="148" customFormat="1" ht="12.75"/>
    <row r="724" s="148" customFormat="1" ht="12.75"/>
    <row r="725" s="148" customFormat="1" ht="12.75"/>
    <row r="726" s="148" customFormat="1" ht="12.75"/>
    <row r="727" s="148" customFormat="1" ht="12.75"/>
    <row r="728" s="148" customFormat="1" ht="12.75"/>
    <row r="729" s="148" customFormat="1" ht="12.75"/>
    <row r="730" s="148" customFormat="1" ht="12.75"/>
    <row r="731" s="148" customFormat="1" ht="12.75"/>
    <row r="732" s="148" customFormat="1" ht="12.75"/>
    <row r="733" s="148" customFormat="1" ht="12.75"/>
    <row r="734" s="148" customFormat="1" ht="12.75"/>
    <row r="735" s="148" customFormat="1" ht="12.75"/>
    <row r="736" s="148" customFormat="1" ht="12.75"/>
    <row r="737" s="148" customFormat="1" ht="12.75"/>
    <row r="738" s="148" customFormat="1" ht="12.75"/>
    <row r="739" s="148" customFormat="1" ht="12.75"/>
    <row r="740" s="148" customFormat="1" ht="12.75"/>
    <row r="741" s="148" customFormat="1" ht="12.75"/>
    <row r="742" s="148" customFormat="1" ht="12.75"/>
    <row r="743" s="148" customFormat="1" ht="12.75"/>
    <row r="744" s="148" customFormat="1" ht="12.75"/>
    <row r="745" s="148" customFormat="1" ht="12.75"/>
    <row r="746" s="148" customFormat="1" ht="12.75"/>
    <row r="747" s="148" customFormat="1" ht="12.75"/>
    <row r="748" s="148" customFormat="1" ht="12.75"/>
    <row r="749" s="148" customFormat="1" ht="12.75"/>
    <row r="750" s="148" customFormat="1" ht="12.75"/>
    <row r="751" s="148" customFormat="1" ht="12.75"/>
    <row r="752" s="148" customFormat="1" ht="12.75"/>
    <row r="753" s="148" customFormat="1" ht="12.75"/>
    <row r="754" s="148" customFormat="1" ht="12.75"/>
    <row r="755" s="148" customFormat="1" ht="12.75"/>
    <row r="756" s="148" customFormat="1" ht="12.75"/>
    <row r="757" s="148" customFormat="1" ht="12.75"/>
    <row r="758" s="148" customFormat="1" ht="12.75"/>
    <row r="759" s="148" customFormat="1" ht="12.75"/>
    <row r="760" s="148" customFormat="1" ht="12.75"/>
    <row r="761" s="148" customFormat="1" ht="12.75"/>
    <row r="762" s="148" customFormat="1" ht="12.75"/>
    <row r="763" s="148" customFormat="1" ht="12.75"/>
    <row r="764" s="148" customFormat="1" ht="12.75"/>
    <row r="765" s="148" customFormat="1" ht="12.75"/>
    <row r="766" s="148" customFormat="1" ht="12.75"/>
    <row r="767" s="148" customFormat="1" ht="12.75"/>
    <row r="768" s="148" customFormat="1" ht="12.75"/>
    <row r="769" s="148" customFormat="1" ht="12.75"/>
    <row r="770" s="148" customFormat="1" ht="12.75"/>
    <row r="771" s="148" customFormat="1" ht="12.75"/>
    <row r="772" s="148" customFormat="1" ht="12.75"/>
    <row r="773" s="148" customFormat="1" ht="12.75"/>
    <row r="774" s="148" customFormat="1" ht="12.75"/>
    <row r="775" s="148" customFormat="1" ht="12.75"/>
    <row r="776" s="148" customFormat="1" ht="12.75"/>
    <row r="777" s="148" customFormat="1" ht="12.75"/>
    <row r="778" s="148" customFormat="1" ht="12.75"/>
    <row r="779" s="148" customFormat="1" ht="12.75"/>
    <row r="780" s="148" customFormat="1" ht="12.75"/>
    <row r="781" s="148" customFormat="1" ht="12.75"/>
    <row r="782" s="148" customFormat="1" ht="12.75"/>
    <row r="783" s="148" customFormat="1" ht="12.75"/>
    <row r="784" s="148" customFormat="1" ht="12.75"/>
    <row r="785" s="148" customFormat="1" ht="12.75"/>
    <row r="786" s="148" customFormat="1" ht="12.75"/>
    <row r="787" s="148" customFormat="1" ht="12.75"/>
    <row r="788" s="148" customFormat="1" ht="12.75"/>
    <row r="789" s="148" customFormat="1" ht="12.75"/>
    <row r="790" s="148" customFormat="1" ht="12.75"/>
    <row r="791" s="148" customFormat="1" ht="12.75"/>
    <row r="792" s="148" customFormat="1" ht="12.75"/>
    <row r="793" s="148" customFormat="1" ht="12.75"/>
    <row r="794" s="148" customFormat="1" ht="12.75"/>
    <row r="795" s="148" customFormat="1" ht="12.75"/>
    <row r="796" s="148" customFormat="1" ht="12.75"/>
    <row r="797" s="148" customFormat="1" ht="12.75"/>
    <row r="798" s="148" customFormat="1" ht="12.75"/>
    <row r="799" s="148" customFormat="1" ht="12.75"/>
    <row r="800" s="148" customFormat="1" ht="12.75"/>
    <row r="801" s="148" customFormat="1" ht="12.75"/>
    <row r="802" s="148" customFormat="1" ht="12.75"/>
    <row r="803" s="148" customFormat="1" ht="12.75"/>
    <row r="804" s="148" customFormat="1" ht="12.75"/>
    <row r="805" s="148" customFormat="1" ht="12.75"/>
    <row r="806" s="148" customFormat="1" ht="12.75"/>
    <row r="807" s="148" customFormat="1" ht="12.75"/>
    <row r="808" s="148" customFormat="1" ht="12.75"/>
    <row r="809" s="148" customFormat="1" ht="12.75"/>
    <row r="810" s="148" customFormat="1" ht="12.75"/>
    <row r="811" s="148" customFormat="1" ht="12.75"/>
    <row r="812" s="148" customFormat="1" ht="12.75"/>
    <row r="813" s="148" customFormat="1" ht="12.75"/>
    <row r="814" s="148" customFormat="1" ht="12.75"/>
    <row r="815" s="148" customFormat="1" ht="12.75"/>
    <row r="816" s="148" customFormat="1" ht="12.75"/>
    <row r="817" s="148" customFormat="1" ht="12.75"/>
    <row r="818" s="148" customFormat="1" ht="12.75"/>
    <row r="819" s="148" customFormat="1" ht="12.75"/>
    <row r="820" s="148" customFormat="1" ht="12.75"/>
    <row r="821" s="148" customFormat="1" ht="12.75"/>
    <row r="822" s="148" customFormat="1" ht="12.75"/>
    <row r="823" s="148" customFormat="1" ht="12.75"/>
    <row r="824" s="148" customFormat="1" ht="12.75"/>
    <row r="825" s="148" customFormat="1" ht="12.75"/>
    <row r="826" s="148" customFormat="1" ht="12.75"/>
    <row r="827" s="148" customFormat="1" ht="12.75"/>
    <row r="828" s="148" customFormat="1" ht="12.75"/>
    <row r="829" s="148" customFormat="1" ht="12.75"/>
    <row r="830" s="148" customFormat="1" ht="12.75"/>
    <row r="831" s="148" customFormat="1" ht="12.75"/>
    <row r="832" s="148" customFormat="1" ht="12.75"/>
    <row r="833" s="148" customFormat="1" ht="12.75"/>
    <row r="834" s="148" customFormat="1" ht="12.75"/>
    <row r="835" s="148" customFormat="1" ht="12.75"/>
    <row r="836" s="148" customFormat="1" ht="12.75"/>
    <row r="837" s="148" customFormat="1" ht="12.75"/>
    <row r="838" s="148" customFormat="1" ht="12.75"/>
    <row r="839" s="148" customFormat="1" ht="12.75"/>
    <row r="840" s="148" customFormat="1" ht="12.75"/>
    <row r="841" s="148" customFormat="1" ht="12.75"/>
    <row r="842" s="148" customFormat="1" ht="12.75"/>
    <row r="843" s="148" customFormat="1" ht="12.75"/>
    <row r="844" s="148" customFormat="1" ht="12.75"/>
    <row r="845" s="148" customFormat="1" ht="12.75"/>
    <row r="846" s="148" customFormat="1" ht="12.75"/>
    <row r="847" s="148" customFormat="1" ht="12.75"/>
    <row r="848" s="148" customFormat="1" ht="12.75"/>
    <row r="849" s="148" customFormat="1" ht="12.75"/>
    <row r="850" s="148" customFormat="1" ht="12.75"/>
    <row r="851" s="148" customFormat="1" ht="12.75"/>
    <row r="852" s="148" customFormat="1" ht="12.75"/>
    <row r="853" s="148" customFormat="1" ht="12.75"/>
    <row r="854" s="148" customFormat="1" ht="12.75"/>
    <row r="855" s="148" customFormat="1" ht="12.75"/>
    <row r="856" s="148" customFormat="1" ht="12.75"/>
    <row r="857" s="148" customFormat="1" ht="12.75"/>
    <row r="858" s="148" customFormat="1" ht="12.75"/>
    <row r="859" s="148" customFormat="1" ht="12.75"/>
    <row r="860" s="148" customFormat="1" ht="12.75"/>
    <row r="861" s="148" customFormat="1" ht="12.75"/>
    <row r="862" s="148" customFormat="1" ht="12.75"/>
    <row r="863" s="148" customFormat="1" ht="12.75"/>
    <row r="864" s="148" customFormat="1" ht="12.75"/>
    <row r="865" s="148" customFormat="1" ht="12.75"/>
    <row r="866" s="148" customFormat="1" ht="12.75"/>
    <row r="867" s="148" customFormat="1" ht="12.75"/>
    <row r="868" s="148" customFormat="1" ht="12.75"/>
    <row r="869" s="148" customFormat="1" ht="12.75"/>
    <row r="870" s="148" customFormat="1" ht="12.75"/>
    <row r="871" s="148" customFormat="1" ht="12.75"/>
    <row r="872" s="148" customFormat="1" ht="12.75"/>
    <row r="873" s="148" customFormat="1" ht="12.75"/>
    <row r="874" s="148" customFormat="1" ht="12.75"/>
    <row r="875" s="148" customFormat="1" ht="12.75"/>
    <row r="876" s="148" customFormat="1" ht="12.75"/>
    <row r="877" s="148" customFormat="1" ht="12.75"/>
    <row r="878" s="148" customFormat="1" ht="12.75"/>
    <row r="879" s="148" customFormat="1" ht="12.75"/>
    <row r="880" s="148" customFormat="1" ht="12.75"/>
    <row r="881" s="148" customFormat="1" ht="12.75"/>
    <row r="882" s="148" customFormat="1" ht="12.75"/>
    <row r="883" s="148" customFormat="1" ht="12.75"/>
    <row r="884" s="148" customFormat="1" ht="12.75"/>
    <row r="885" s="148" customFormat="1" ht="12.75"/>
    <row r="886" s="148" customFormat="1" ht="12.75"/>
    <row r="887" s="148" customFormat="1" ht="12.75"/>
    <row r="888" s="148" customFormat="1" ht="12.75"/>
    <row r="889" s="148" customFormat="1" ht="12.75"/>
    <row r="890" s="148" customFormat="1" ht="12.75"/>
    <row r="891" s="148" customFormat="1" ht="12.75"/>
    <row r="892" s="148" customFormat="1" ht="12.75"/>
    <row r="893" s="148" customFormat="1" ht="12.75"/>
    <row r="894" s="148" customFormat="1" ht="12.75"/>
    <row r="895" s="148" customFormat="1" ht="12.75"/>
    <row r="896" s="148" customFormat="1" ht="12.75"/>
    <row r="897" s="148" customFormat="1" ht="12.75"/>
    <row r="898" s="148" customFormat="1" ht="12.75"/>
    <row r="899" s="148" customFormat="1" ht="12.75"/>
    <row r="900" s="148" customFormat="1" ht="12.75"/>
    <row r="901" s="148" customFormat="1" ht="12.75"/>
    <row r="902" s="148" customFormat="1" ht="12.75"/>
    <row r="903" s="148" customFormat="1" ht="12.75"/>
    <row r="904" s="148" customFormat="1" ht="12.75"/>
    <row r="905" s="148" customFormat="1" ht="12.75"/>
    <row r="906" s="148" customFormat="1" ht="12.75"/>
    <row r="907" s="148" customFormat="1" ht="12.75"/>
    <row r="908" s="148" customFormat="1" ht="12.75"/>
    <row r="909" s="148" customFormat="1" ht="12.75"/>
    <row r="910" s="148" customFormat="1" ht="12.75"/>
    <row r="911" s="148" customFormat="1" ht="12.75"/>
    <row r="912" s="148" customFormat="1" ht="12.75"/>
    <row r="913" s="148" customFormat="1" ht="12.75"/>
    <row r="914" s="148" customFormat="1" ht="12.75"/>
    <row r="915" s="148" customFormat="1" ht="12.75"/>
    <row r="916" s="148" customFormat="1" ht="12.75"/>
    <row r="917" s="148" customFormat="1" ht="12.75"/>
    <row r="918" s="148" customFormat="1" ht="12.75"/>
    <row r="919" s="148" customFormat="1" ht="12.75"/>
    <row r="920" s="148" customFormat="1" ht="12.75"/>
    <row r="921" s="148" customFormat="1" ht="12.75"/>
    <row r="922" s="148" customFormat="1" ht="12.75"/>
    <row r="923" s="148" customFormat="1" ht="12.75"/>
    <row r="924" s="148" customFormat="1" ht="12.75"/>
    <row r="925" s="148" customFormat="1" ht="12.75"/>
    <row r="926" s="148" customFormat="1" ht="12.75"/>
    <row r="927" s="148" customFormat="1" ht="12.75"/>
    <row r="928" s="148" customFormat="1" ht="12.75"/>
    <row r="929" s="148" customFormat="1" ht="12.75"/>
    <row r="930" s="148" customFormat="1" ht="12.75"/>
    <row r="931" s="148" customFormat="1" ht="12.75"/>
    <row r="932" s="148" customFormat="1" ht="12.75"/>
    <row r="933" s="148" customFormat="1" ht="12.75"/>
    <row r="934" s="148" customFormat="1" ht="12.75"/>
    <row r="935" s="148" customFormat="1" ht="12.75"/>
    <row r="936" s="148" customFormat="1" ht="12.75"/>
    <row r="937" s="148" customFormat="1" ht="12.75"/>
    <row r="938" s="148" customFormat="1" ht="12.75"/>
    <row r="939" s="148" customFormat="1" ht="12.75"/>
    <row r="940" s="148" customFormat="1" ht="12.75"/>
    <row r="941" s="148" customFormat="1" ht="12.75"/>
    <row r="942" s="148" customFormat="1" ht="12.75"/>
    <row r="943" s="148" customFormat="1" ht="12.75"/>
    <row r="944" s="148" customFormat="1" ht="12.75"/>
    <row r="945" s="148" customFormat="1" ht="12.75"/>
    <row r="946" s="148" customFormat="1" ht="12.75"/>
    <row r="947" s="148" customFormat="1" ht="12.75"/>
    <row r="948" s="148" customFormat="1" ht="12.75"/>
    <row r="949" s="148" customFormat="1" ht="12.75"/>
    <row r="950" s="148" customFormat="1" ht="12.75"/>
    <row r="951" s="148" customFormat="1" ht="12.75"/>
    <row r="952" s="148" customFormat="1" ht="12.75"/>
    <row r="953" s="148" customFormat="1" ht="12.75"/>
    <row r="954" s="148" customFormat="1" ht="12.75"/>
    <row r="955" s="148" customFormat="1" ht="12.75"/>
    <row r="956" s="148" customFormat="1" ht="12.75"/>
    <row r="957" s="148" customFormat="1" ht="12.75"/>
    <row r="958" s="148" customFormat="1" ht="12.75"/>
    <row r="959" s="148" customFormat="1" ht="12.75"/>
    <row r="960" s="148" customFormat="1" ht="12.75"/>
    <row r="961" s="148" customFormat="1" ht="12.75"/>
    <row r="962" s="148" customFormat="1" ht="12.75"/>
    <row r="963" s="148" customFormat="1" ht="12.75"/>
    <row r="964" s="148" customFormat="1" ht="12.75"/>
    <row r="965" s="148" customFormat="1" ht="12.75"/>
    <row r="966" s="148" customFormat="1" ht="12.75"/>
    <row r="967" s="148" customFormat="1" ht="12.75"/>
    <row r="968" s="148" customFormat="1" ht="12.75"/>
    <row r="969" s="148" customFormat="1" ht="12.75"/>
    <row r="970" s="148" customFormat="1" ht="12.75"/>
    <row r="971" s="148" customFormat="1" ht="12.75"/>
    <row r="972" s="148" customFormat="1" ht="12.75"/>
    <row r="973" s="148" customFormat="1" ht="12.75"/>
    <row r="974" s="148" customFormat="1" ht="12.75"/>
    <row r="975" s="148" customFormat="1" ht="12.75"/>
    <row r="976" s="148" customFormat="1" ht="12.75"/>
    <row r="977" s="148" customFormat="1" ht="12.75"/>
    <row r="978" s="148" customFormat="1" ht="12.75"/>
    <row r="979" s="148" customFormat="1" ht="12.75"/>
    <row r="980" s="148" customFormat="1" ht="12.75"/>
    <row r="981" s="148" customFormat="1" ht="12.75"/>
    <row r="982" s="148" customFormat="1" ht="12.75"/>
    <row r="983" s="148" customFormat="1" ht="12.75"/>
    <row r="984" s="148" customFormat="1" ht="12.75"/>
    <row r="985" s="148" customFormat="1" ht="12.75"/>
    <row r="986" s="148" customFormat="1" ht="12.75"/>
    <row r="987" s="148" customFormat="1" ht="12.75"/>
    <row r="988" s="148" customFormat="1" ht="12.75"/>
    <row r="989" s="148" customFormat="1" ht="12.75"/>
    <row r="990" s="148" customFormat="1" ht="12.75"/>
    <row r="991" s="148" customFormat="1" ht="12.75"/>
    <row r="992" s="148" customFormat="1" ht="12.75"/>
    <row r="993" s="148" customFormat="1" ht="12.75"/>
    <row r="994" s="148" customFormat="1" ht="12.75"/>
    <row r="995" s="148" customFormat="1" ht="12.75"/>
    <row r="996" s="148" customFormat="1" ht="12.75"/>
    <row r="997" s="148" customFormat="1" ht="12.75"/>
    <row r="998" s="148" customFormat="1" ht="12.75"/>
    <row r="999" s="148" customFormat="1" ht="12.75"/>
    <row r="1000" s="148" customFormat="1" ht="12.75"/>
    <row r="1001" s="148" customFormat="1" ht="12.75"/>
    <row r="1002" s="148" customFormat="1" ht="12.75"/>
    <row r="1003" s="148" customFormat="1" ht="12.75"/>
    <row r="1004" s="148" customFormat="1" ht="12.75"/>
    <row r="1005" s="148" customFormat="1" ht="12.75"/>
    <row r="1006" s="148" customFormat="1" ht="12.75"/>
    <row r="1007" s="148" customFormat="1" ht="12.75"/>
    <row r="1008" s="148" customFormat="1" ht="12.75"/>
    <row r="1009" s="148" customFormat="1" ht="12.75"/>
    <row r="1010" s="148" customFormat="1" ht="12.75"/>
    <row r="1011" s="148" customFormat="1" ht="12.75"/>
    <row r="1012" s="148" customFormat="1" ht="12.75"/>
    <row r="1013" s="148" customFormat="1" ht="12.75"/>
    <row r="1014" s="148" customFormat="1" ht="12.75"/>
    <row r="1015" s="148" customFormat="1" ht="12.75"/>
    <row r="1016" s="148" customFormat="1" ht="12.75"/>
    <row r="1017" s="148" customFormat="1" ht="12.75"/>
    <row r="1018" s="148" customFormat="1" ht="12.75"/>
    <row r="1019" s="148" customFormat="1" ht="12.75"/>
    <row r="1020" s="148" customFormat="1" ht="12.75"/>
    <row r="1021" s="148" customFormat="1" ht="12.75"/>
    <row r="1022" s="148" customFormat="1" ht="12.75"/>
    <row r="1023" s="148" customFormat="1" ht="12.75"/>
    <row r="1024" s="148" customFormat="1" ht="12.75"/>
    <row r="1025" s="148" customFormat="1" ht="12.75"/>
    <row r="1026" s="148" customFormat="1" ht="12.75"/>
    <row r="1027" s="148" customFormat="1" ht="12.75"/>
    <row r="1028" s="148" customFormat="1" ht="12.75"/>
    <row r="1029" s="148" customFormat="1" ht="12.75"/>
    <row r="1030" s="148" customFormat="1" ht="12.75"/>
    <row r="1031" s="148" customFormat="1" ht="12.75"/>
    <row r="1032" s="148" customFormat="1" ht="12.75"/>
    <row r="1033" s="148" customFormat="1" ht="12.75"/>
    <row r="1034" s="148" customFormat="1" ht="12.75"/>
    <row r="1035" s="148" customFormat="1" ht="12.75"/>
    <row r="1036" s="148" customFormat="1" ht="12.75"/>
    <row r="1037" s="148" customFormat="1" ht="12.75"/>
    <row r="1038" s="148" customFormat="1" ht="12.75"/>
    <row r="1039" s="148" customFormat="1" ht="12.75"/>
    <row r="1040" s="148" customFormat="1" ht="12.75"/>
    <row r="1041" s="148" customFormat="1" ht="12.75"/>
    <row r="1042" s="148" customFormat="1" ht="12.75"/>
    <row r="1043" s="148" customFormat="1" ht="12.75"/>
    <row r="1044" s="148" customFormat="1" ht="12.75"/>
    <row r="1045" s="148" customFormat="1" ht="12.75"/>
    <row r="1046" s="148" customFormat="1" ht="12.75"/>
    <row r="1047" s="148" customFormat="1" ht="12.75"/>
    <row r="1048" s="148" customFormat="1" ht="12.75"/>
    <row r="1049" s="148" customFormat="1" ht="12.75"/>
    <row r="1050" s="148" customFormat="1" ht="12.75"/>
    <row r="1051" s="148" customFormat="1" ht="12.75"/>
    <row r="1052" s="148" customFormat="1" ht="12.75"/>
    <row r="1053" s="148" customFormat="1" ht="12.75"/>
    <row r="1054" s="148" customFormat="1" ht="12.75"/>
    <row r="1055" s="148" customFormat="1" ht="12.75"/>
    <row r="1056" s="148" customFormat="1" ht="12.75"/>
    <row r="1057" s="148" customFormat="1" ht="12.75"/>
    <row r="1058" s="148" customFormat="1" ht="12.75"/>
    <row r="1059" s="148" customFormat="1" ht="12.75"/>
    <row r="1060" s="148" customFormat="1" ht="12.75"/>
    <row r="1061" s="148" customFormat="1" ht="12.75"/>
    <row r="1062" s="148" customFormat="1" ht="12.75"/>
    <row r="1063" s="148" customFormat="1" ht="12.75"/>
    <row r="1064" s="148" customFormat="1" ht="12.75"/>
    <row r="1065" s="148" customFormat="1" ht="12.75"/>
    <row r="1066" s="148" customFormat="1" ht="12.75"/>
    <row r="1067" s="148" customFormat="1" ht="12.75"/>
    <row r="1068" s="148" customFormat="1" ht="12.75"/>
    <row r="1069" s="148" customFormat="1" ht="12.75"/>
    <row r="1070" s="148" customFormat="1" ht="12.75"/>
    <row r="1071" s="148" customFormat="1" ht="12.75"/>
    <row r="1072" s="148" customFormat="1" ht="12.75"/>
    <row r="1073" s="148" customFormat="1" ht="12.75"/>
    <row r="1074" s="148" customFormat="1" ht="12.75"/>
    <row r="1075" s="148" customFormat="1" ht="12.75"/>
    <row r="1076" s="148" customFormat="1" ht="12.75"/>
    <row r="1077" s="148" customFormat="1" ht="12.75"/>
    <row r="1078" s="148" customFormat="1" ht="12.75"/>
    <row r="1079" s="148" customFormat="1" ht="12.75"/>
    <row r="1080" s="148" customFormat="1" ht="12.75"/>
    <row r="1081" s="148" customFormat="1" ht="12.75"/>
    <row r="1082" s="148" customFormat="1" ht="12.75"/>
    <row r="1083" s="148" customFormat="1" ht="12.75"/>
    <row r="1084" s="148" customFormat="1" ht="12.75"/>
  </sheetData>
  <sheetProtection/>
  <mergeCells count="19">
    <mergeCell ref="J22:J23"/>
    <mergeCell ref="A25:M25"/>
    <mergeCell ref="A26:M26"/>
    <mergeCell ref="B22:B23"/>
    <mergeCell ref="D22:D23"/>
    <mergeCell ref="E22:E23"/>
    <mergeCell ref="F22:F23"/>
    <mergeCell ref="G22:G23"/>
    <mergeCell ref="H22:H23"/>
    <mergeCell ref="I22:I23"/>
    <mergeCell ref="A1:E1"/>
    <mergeCell ref="K4:M4"/>
    <mergeCell ref="A4:A5"/>
    <mergeCell ref="B4:B5"/>
    <mergeCell ref="D4:D5"/>
    <mergeCell ref="E4:F4"/>
    <mergeCell ref="C4:C5"/>
    <mergeCell ref="G4:G5"/>
    <mergeCell ref="H4:J4"/>
  </mergeCells>
  <printOptions/>
  <pageMargins left="0.787401575" right="0.787401575" top="0.82" bottom="0.984251969" header="0.38" footer="0.492125985"/>
  <pageSetup horizontalDpi="600" verticalDpi="600" orientation="landscape" paperSize="9" scale="84" r:id="rId3"/>
  <rowBreaks count="1" manualBreakCount="1">
    <brk id="1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_Robson Melilo</cp:lastModifiedBy>
  <cp:lastPrinted>2008-04-24T22:07:16Z</cp:lastPrinted>
  <dcterms:created xsi:type="dcterms:W3CDTF">2005-08-01T19:36:02Z</dcterms:created>
  <dcterms:modified xsi:type="dcterms:W3CDTF">2008-08-25T18:36:59Z</dcterms:modified>
  <cp:category/>
  <cp:version/>
  <cp:contentType/>
  <cp:contentStatus/>
</cp:coreProperties>
</file>