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4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<sst xmlns="http://schemas.openxmlformats.org/spreadsheetml/2006/main" count="532" uniqueCount="84">
  <si>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</si>
  <si>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</si>
  <si>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</si>
  <si>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</si>
  <si>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</si>
  <si>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</si>
  <si>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</si>
  <si>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</si>
  <si>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</si>
  <si>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</si>
  <si>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</si>
  <si>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</si>
  <si>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</si>
  <si>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</si>
  <si>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</si>
  <si>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</si>
  <si>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</si>
  <si>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</si>
  <si>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</si>
  <si>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</si>
  <si>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</si>
  <si>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</si>
  <si>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</si>
  <si>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</si>
  <si>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</si>
  <si>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</si>
  <si>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</si>
  <si>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</si>
  <si>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</si>
  <si>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</si>
  <si>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</si>
  <si>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</si>
  <si>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</si>
  <si>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</si>
  <si>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</si>
  <si>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</si>
  <si>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</si>
  <si>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</si>
  <si>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</si>
  <si>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</si>
  <si>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</si>
  <si>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</si>
  <si>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</si>
  <si>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</si>
  <si>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</si>
  <si>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</si>
  <si>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</si>
  <si>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</si>
  <si>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</si>
  <si>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</si>
  <si>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</si>
  <si>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</si>
  <si>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</si>
  <si>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</si>
  <si>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</si>
  <si>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</si>
  <si>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</si>
  <si>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</si>
  <si>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</si>
  <si>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</si>
  <si>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</si>
  <si>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</si>
  <si>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</si>
  <si>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</si>
  <si>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</si>
  <si>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</si>
  <si>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</si>
  <si>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</si>
  <si>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</si>
  <si>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</si>
  <si>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</si>
  <si>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</si>
  <si>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</si>
  <si>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</si>
  <si>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</si>
  <si>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</si>
  <si>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</si>
  <si>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</si>
  <si>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</si>
  <si>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</si>
  <si>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</si>
  <si>
    <t>MAIO</t>
  </si>
  <si>
    <t>3.1.90.07</t>
  </si>
  <si>
    <t>CONTRIB ENTID FECHADA DE PREVIDÊNCIA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</si>
</sst>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0" fontId="5" fillId="0" borderId="13" xfId="58" applyNumberFormat="1" applyFont="1" applyBorder="1" applyAlignment="1">
      <alignment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65735914"/>
        <c:axId val="54752315"/>
      </c:barChart>
      <c:catAx>
        <c:axId val="65735914"/>
        <c:scaling>
          <c:orientation val="minMax"/>
        </c:scaling>
        <c:axPos val="b"/>
        <c:delete val="1"/>
        <c:majorTickMark val="out"/>
        <c:minorTickMark val="none"/>
        <c:tickLblPos val="none"/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359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MAIO!$B$53:$B$56</c:f>
              <c:strCache/>
            </c:strRef>
          </c:cat>
          <c:val>
            <c:numRef>
              <c:f>MAIO!$C$53:$C$56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1"/>
        <c:majorTickMark val="out"/>
        <c:minorTickMark val="none"/>
        <c:tickLblPos val="none"/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0878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51772510"/>
        <c:axId val="63299407"/>
      </c:barChart>
      <c:catAx>
        <c:axId val="51772510"/>
        <c:scaling>
          <c:orientation val="minMax"/>
        </c:scaling>
        <c:axPos val="b"/>
        <c:delete val="1"/>
        <c:majorTickMark val="out"/>
        <c:minorTickMark val="none"/>
        <c:tickLblPos val="none"/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7251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32823752"/>
        <c:axId val="26978313"/>
      </c:barChart>
      <c:catAx>
        <c:axId val="32823752"/>
        <c:scaling>
          <c:orientation val="minMax"/>
        </c:scaling>
        <c:axPos val="b"/>
        <c:delete val="1"/>
        <c:majorTickMark val="out"/>
        <c:minorTickMark val="none"/>
        <c:tickLblPos val="none"/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237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MAIO!$H$51</c:f>
              <c:numCache/>
            </c:numRef>
          </c:val>
        </c:ser>
        <c:axId val="41478226"/>
        <c:axId val="37759715"/>
      </c:barChart>
      <c:catAx>
        <c:axId val="41478226"/>
        <c:scaling>
          <c:orientation val="minMax"/>
        </c:scaling>
        <c:axPos val="b"/>
        <c:delete val="1"/>
        <c:majorTickMark val="out"/>
        <c:minorTickMark val="none"/>
        <c:tickLblPos val="none"/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7822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5" t="s">
        <v>77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15" customHeight="1" thickBot="1">
      <c r="A2" s="46" t="s">
        <v>3</v>
      </c>
      <c r="B2" s="47" t="s">
        <v>69</v>
      </c>
      <c r="C2" s="48" t="s">
        <v>68</v>
      </c>
      <c r="D2" s="50" t="s">
        <v>76</v>
      </c>
      <c r="E2" s="46"/>
      <c r="F2" s="51" t="s">
        <v>70</v>
      </c>
      <c r="G2" s="52"/>
      <c r="H2" s="53" t="s">
        <v>2</v>
      </c>
      <c r="I2" s="54"/>
    </row>
    <row r="3" spans="1:9" s="2" customFormat="1" ht="15" customHeight="1" thickBot="1">
      <c r="A3" s="46"/>
      <c r="B3" s="47"/>
      <c r="C3" s="49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41" t="s">
        <v>0</v>
      </c>
      <c r="B50" s="42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43" t="s">
        <v>71</v>
      </c>
      <c r="B51" s="43"/>
      <c r="C51" s="44"/>
      <c r="D51" s="44"/>
      <c r="E51" s="44"/>
      <c r="F51" s="44"/>
      <c r="G51" s="44"/>
      <c r="H51" s="44"/>
      <c r="I51" s="44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5" t="s">
        <v>77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15" customHeight="1" thickBot="1">
      <c r="A2" s="46" t="s">
        <v>3</v>
      </c>
      <c r="B2" s="47" t="s">
        <v>69</v>
      </c>
      <c r="C2" s="48" t="s">
        <v>68</v>
      </c>
      <c r="D2" s="50" t="s">
        <v>78</v>
      </c>
      <c r="E2" s="46"/>
      <c r="F2" s="51" t="s">
        <v>70</v>
      </c>
      <c r="G2" s="52"/>
      <c r="H2" s="53" t="s">
        <v>2</v>
      </c>
      <c r="I2" s="54"/>
    </row>
    <row r="3" spans="1:9" s="2" customFormat="1" ht="15" customHeight="1" thickBot="1">
      <c r="A3" s="46"/>
      <c r="B3" s="47"/>
      <c r="C3" s="49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41" t="s">
        <v>0</v>
      </c>
      <c r="B50" s="42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43" t="s">
        <v>71</v>
      </c>
      <c r="B51" s="43"/>
      <c r="C51" s="44"/>
      <c r="D51" s="44"/>
      <c r="E51" s="44"/>
      <c r="F51" s="44"/>
      <c r="G51" s="44"/>
      <c r="H51" s="44"/>
      <c r="I51" s="44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5" t="s">
        <v>77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15" customHeight="1" thickBot="1">
      <c r="A2" s="46" t="s">
        <v>3</v>
      </c>
      <c r="B2" s="47" t="s">
        <v>69</v>
      </c>
      <c r="C2" s="48" t="s">
        <v>68</v>
      </c>
      <c r="D2" s="50" t="s">
        <v>79</v>
      </c>
      <c r="E2" s="46"/>
      <c r="F2" s="51" t="s">
        <v>70</v>
      </c>
      <c r="G2" s="52"/>
      <c r="H2" s="53" t="s">
        <v>2</v>
      </c>
      <c r="I2" s="54"/>
    </row>
    <row r="3" spans="1:9" s="2" customFormat="1" ht="15" customHeight="1" thickBot="1">
      <c r="A3" s="46"/>
      <c r="B3" s="47"/>
      <c r="C3" s="49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41" t="s">
        <v>0</v>
      </c>
      <c r="B50" s="42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43" t="s">
        <v>71</v>
      </c>
      <c r="B51" s="43"/>
      <c r="C51" s="44"/>
      <c r="D51" s="44"/>
      <c r="E51" s="44"/>
      <c r="F51" s="44"/>
      <c r="G51" s="44"/>
      <c r="H51" s="44"/>
      <c r="I51" s="44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C25">
      <selection activeCell="J25" sqref="J1:P6553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5" t="s">
        <v>77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15" customHeight="1" thickBot="1">
      <c r="A2" s="46" t="s">
        <v>3</v>
      </c>
      <c r="B2" s="47" t="s">
        <v>69</v>
      </c>
      <c r="C2" s="48" t="s">
        <v>68</v>
      </c>
      <c r="D2" s="50" t="s">
        <v>80</v>
      </c>
      <c r="E2" s="46"/>
      <c r="F2" s="51" t="s">
        <v>70</v>
      </c>
      <c r="G2" s="52"/>
      <c r="H2" s="53" t="s">
        <v>2</v>
      </c>
      <c r="I2" s="54"/>
    </row>
    <row r="3" spans="1:9" s="2" customFormat="1" ht="15" customHeight="1" thickBot="1">
      <c r="A3" s="46"/>
      <c r="B3" s="47"/>
      <c r="C3" s="49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9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</row>
    <row r="27" spans="1:9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</row>
    <row r="28" spans="1:9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</row>
    <row r="29" spans="1:9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</row>
    <row r="30" spans="1:9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</row>
    <row r="31" spans="1:9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</row>
    <row r="32" spans="1:9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</row>
    <row r="33" spans="1:9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</row>
    <row r="34" spans="1:9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</row>
    <row r="35" spans="1:9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</row>
    <row r="36" spans="1:9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</row>
    <row r="37" spans="1:9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</row>
    <row r="38" spans="1:9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</row>
    <row r="39" spans="1:9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</row>
    <row r="40" spans="1:9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</row>
    <row r="41" spans="1:9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</row>
    <row r="42" spans="1:9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</row>
    <row r="43" spans="1:9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</row>
    <row r="44" spans="1:9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</row>
    <row r="45" spans="1:9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</row>
    <row r="46" spans="1:9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</row>
    <row r="47" spans="1:9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41" t="s">
        <v>0</v>
      </c>
      <c r="B50" s="42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43" t="s">
        <v>71</v>
      </c>
      <c r="B51" s="43"/>
      <c r="C51" s="44"/>
      <c r="D51" s="44"/>
      <c r="E51" s="44"/>
      <c r="F51" s="44"/>
      <c r="G51" s="44"/>
      <c r="H51" s="44"/>
      <c r="I51" s="44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PageLayoutView="0" workbookViewId="0" topLeftCell="A25">
      <selection activeCell="E56" sqref="E5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5" t="s">
        <v>77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15" customHeight="1" thickBot="1">
      <c r="A2" s="46" t="s">
        <v>3</v>
      </c>
      <c r="B2" s="47" t="s">
        <v>69</v>
      </c>
      <c r="C2" s="48" t="s">
        <v>68</v>
      </c>
      <c r="D2" s="50" t="s">
        <v>81</v>
      </c>
      <c r="E2" s="46"/>
      <c r="F2" s="51" t="s">
        <v>70</v>
      </c>
      <c r="G2" s="52"/>
      <c r="H2" s="53" t="s">
        <v>2</v>
      </c>
      <c r="I2" s="54"/>
    </row>
    <row r="3" spans="1:9" s="2" customFormat="1" ht="15" customHeight="1" thickBot="1">
      <c r="A3" s="46"/>
      <c r="B3" s="47"/>
      <c r="C3" s="49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8">
        <v>253948710.69</v>
      </c>
      <c r="D4" s="18">
        <v>19345641.14</v>
      </c>
      <c r="E4" s="19">
        <v>96.49826875672207</v>
      </c>
      <c r="F4" s="18">
        <v>110720379.63</v>
      </c>
      <c r="G4" s="19">
        <v>97.93460875522865</v>
      </c>
      <c r="H4" s="18">
        <v>143228331.06</v>
      </c>
      <c r="I4" s="20">
        <v>98.10610251549376</v>
      </c>
    </row>
    <row r="5" spans="1:9" s="2" customFormat="1" ht="11.25">
      <c r="A5" s="3"/>
      <c r="B5" s="4" t="s">
        <v>65</v>
      </c>
      <c r="C5" s="26">
        <v>169764200</v>
      </c>
      <c r="D5" s="26">
        <v>11268012.88</v>
      </c>
      <c r="E5" s="27">
        <v>56.206135913490115</v>
      </c>
      <c r="F5" s="26">
        <v>60510180.54</v>
      </c>
      <c r="G5" s="27">
        <v>53.52258433990659</v>
      </c>
      <c r="H5" s="26">
        <v>109254019.46000001</v>
      </c>
      <c r="I5" s="28">
        <v>74.83495726053258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15905.47</v>
      </c>
      <c r="E6" s="23">
        <v>0.07933830197999735</v>
      </c>
      <c r="F6" s="22">
        <v>15905.47</v>
      </c>
      <c r="G6" s="23">
        <v>0.014068737722210307</v>
      </c>
      <c r="H6" s="21">
        <v>104094.53</v>
      </c>
      <c r="I6" s="24">
        <v>0.0713008980548973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8623095.27</v>
      </c>
      <c r="E7" s="31">
        <v>43.01298462312316</v>
      </c>
      <c r="F7" s="30">
        <v>46382469.61</v>
      </c>
      <c r="G7" s="31">
        <v>41.02631357963519</v>
      </c>
      <c r="H7" s="29">
        <v>91861730.39</v>
      </c>
      <c r="I7" s="32">
        <v>62.92188334664511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41346.87</v>
      </c>
      <c r="E8" s="23">
        <v>0.20624291253183297</v>
      </c>
      <c r="F8" s="22">
        <v>201863.96</v>
      </c>
      <c r="G8" s="23">
        <v>0.17855310838389263</v>
      </c>
      <c r="H8" s="21">
        <v>498136.04000000004</v>
      </c>
      <c r="I8" s="24">
        <v>0.34120473962954867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401334.17</v>
      </c>
      <c r="E9" s="31">
        <v>2.001900702987814</v>
      </c>
      <c r="F9" s="30">
        <v>1013864.31</v>
      </c>
      <c r="G9" s="31">
        <v>0.8967852608756438</v>
      </c>
      <c r="H9" s="29">
        <v>1186135.69</v>
      </c>
      <c r="I9" s="32">
        <v>0.8124590207762622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51111.86</v>
      </c>
      <c r="E10" s="23">
        <v>0.25495179855982547</v>
      </c>
      <c r="F10" s="22">
        <v>206748.75</v>
      </c>
      <c r="G10" s="23">
        <v>0.1828738124773948</v>
      </c>
      <c r="H10" s="21">
        <v>543251.25</v>
      </c>
      <c r="I10" s="24">
        <v>0.37210698770094375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118.96</v>
      </c>
      <c r="G11" s="31">
        <v>0.00010522273403012535</v>
      </c>
      <c r="H11" s="29">
        <v>299881.04</v>
      </c>
      <c r="I11" s="32">
        <v>0.2054074067257576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215674.38</v>
      </c>
      <c r="E12" s="23">
        <v>1.0758084539336907</v>
      </c>
      <c r="F12" s="22">
        <v>1834869.4</v>
      </c>
      <c r="G12" s="23">
        <v>1.622982303767785</v>
      </c>
      <c r="H12" s="21">
        <v>1565130.6</v>
      </c>
      <c r="I12" s="24">
        <v>1.0720564985806673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434129.41</v>
      </c>
      <c r="G13" s="31">
        <v>0.38399700271591497</v>
      </c>
      <c r="H13" s="29">
        <v>665870.5900000001</v>
      </c>
      <c r="I13" s="32">
        <v>0.4560966945654524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1883401.96</v>
      </c>
      <c r="E14" s="23">
        <v>9.394624204892963</v>
      </c>
      <c r="F14" s="22">
        <v>9644071.280000001</v>
      </c>
      <c r="G14" s="23">
        <v>8.530392966232437</v>
      </c>
      <c r="H14" s="21">
        <v>11355928.719999999</v>
      </c>
      <c r="I14" s="24">
        <v>7.778390622287263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0</v>
      </c>
      <c r="G15" s="31">
        <v>0</v>
      </c>
      <c r="H15" s="29">
        <v>400000</v>
      </c>
      <c r="I15" s="32">
        <v>0.2739851865603209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0.46342601455707527</v>
      </c>
      <c r="H16" s="21">
        <v>376071.79</v>
      </c>
      <c r="I16" s="24">
        <v>0.2575952488580595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0.03424814832004011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36142.9</v>
      </c>
      <c r="E18" s="23">
        <v>0.18028491548082806</v>
      </c>
      <c r="F18" s="22">
        <v>252211.17999999996</v>
      </c>
      <c r="G18" s="23">
        <v>0.22308633080501067</v>
      </c>
      <c r="H18" s="21">
        <v>347788.82000000007</v>
      </c>
      <c r="I18" s="24">
        <v>0.23822246182823467</v>
      </c>
    </row>
    <row r="19" spans="1:9" s="2" customFormat="1" ht="11.25">
      <c r="A19" s="3"/>
      <c r="B19" s="4" t="s">
        <v>54</v>
      </c>
      <c r="C19" s="26">
        <v>27986510.69</v>
      </c>
      <c r="D19" s="26">
        <v>5461733.82</v>
      </c>
      <c r="E19" s="27">
        <v>27.24375244148865</v>
      </c>
      <c r="F19" s="26">
        <v>25772064.53</v>
      </c>
      <c r="G19" s="27">
        <v>22.795957392799412</v>
      </c>
      <c r="H19" s="26">
        <v>2214446.16</v>
      </c>
      <c r="I19" s="28">
        <v>1.5168136106884655</v>
      </c>
    </row>
    <row r="20" spans="1:9" s="2" customFormat="1" ht="11.25">
      <c r="A20" s="10" t="s">
        <v>53</v>
      </c>
      <c r="B20" s="11" t="s">
        <v>52</v>
      </c>
      <c r="C20" s="21">
        <v>24106510.69</v>
      </c>
      <c r="D20" s="22">
        <v>4981243.08</v>
      </c>
      <c r="E20" s="23">
        <v>24.847009721612256</v>
      </c>
      <c r="F20" s="22">
        <v>24106510.69</v>
      </c>
      <c r="G20" s="23">
        <v>21.322738422396135</v>
      </c>
      <c r="H20" s="21">
        <v>0</v>
      </c>
      <c r="I20" s="24">
        <v>0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28759.82</v>
      </c>
      <c r="E21" s="31">
        <v>0.14345726872895723</v>
      </c>
      <c r="F21" s="30">
        <v>28759.82</v>
      </c>
      <c r="G21" s="31">
        <v>0.0254386927590306</v>
      </c>
      <c r="H21" s="29">
        <v>471240.18</v>
      </c>
      <c r="I21" s="32">
        <v>0.32278207158004796</v>
      </c>
    </row>
    <row r="22" spans="1:9" s="2" customFormat="1" ht="11.25">
      <c r="A22" s="10" t="s">
        <v>48</v>
      </c>
      <c r="B22" s="11" t="s">
        <v>45</v>
      </c>
      <c r="C22" s="21">
        <v>3000000</v>
      </c>
      <c r="D22" s="22">
        <v>439167.13</v>
      </c>
      <c r="E22" s="23">
        <v>2.1906158308826305</v>
      </c>
      <c r="F22" s="22">
        <v>1580567.63</v>
      </c>
      <c r="G22" s="23">
        <v>1.3980468001690953</v>
      </c>
      <c r="H22" s="21">
        <v>1419432.37</v>
      </c>
      <c r="I22" s="24">
        <v>0.9722586067605211</v>
      </c>
    </row>
    <row r="23" spans="1:9" s="2" customFormat="1" ht="11.25">
      <c r="A23" s="3" t="s">
        <v>47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0.03424814832004011</v>
      </c>
    </row>
    <row r="24" spans="1:9" s="2" customFormat="1" ht="11.25">
      <c r="A24" s="10" t="s">
        <v>21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0.03424814832004011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12563.79</v>
      </c>
      <c r="E25" s="31">
        <v>0.06266962026480644</v>
      </c>
      <c r="F25" s="30">
        <v>56226.39000000001</v>
      </c>
      <c r="G25" s="31">
        <v>0.04973347747515216</v>
      </c>
      <c r="H25" s="29">
        <v>173773.61</v>
      </c>
      <c r="I25" s="32">
        <v>0.11902848738777609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0.03424814832004011</v>
      </c>
    </row>
    <row r="27" spans="1:9" s="2" customFormat="1" ht="11.25">
      <c r="A27" s="3"/>
      <c r="B27" s="4" t="s">
        <v>44</v>
      </c>
      <c r="C27" s="26">
        <v>56198000</v>
      </c>
      <c r="D27" s="26">
        <v>2615894.44</v>
      </c>
      <c r="E27" s="27">
        <v>13.048380401743303</v>
      </c>
      <c r="F27" s="26">
        <v>24438134.560000002</v>
      </c>
      <c r="G27" s="27">
        <v>21.616067022522657</v>
      </c>
      <c r="H27" s="26">
        <v>31759865.439999998</v>
      </c>
      <c r="I27" s="28">
        <v>21.754331644272717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156611.86</v>
      </c>
      <c r="E28" s="23">
        <v>0.78119785472099</v>
      </c>
      <c r="F28" s="22">
        <v>758398.49</v>
      </c>
      <c r="G28" s="23">
        <v>0.6708201294730892</v>
      </c>
      <c r="H28" s="21">
        <v>1441601.51</v>
      </c>
      <c r="I28" s="24">
        <v>0.9874436466574756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219147.7</v>
      </c>
      <c r="E29" s="31">
        <v>1.0931337710122282</v>
      </c>
      <c r="F29" s="30">
        <v>641930.74</v>
      </c>
      <c r="G29" s="31">
        <v>0.56780184533273</v>
      </c>
      <c r="H29" s="29">
        <v>458069.26</v>
      </c>
      <c r="I29" s="32">
        <v>0.3137604791466203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47372.83</v>
      </c>
      <c r="E30" s="23">
        <v>0.23630108963690338</v>
      </c>
      <c r="F30" s="22">
        <v>525353.17</v>
      </c>
      <c r="G30" s="23">
        <v>0.4646864229891833</v>
      </c>
      <c r="H30" s="21">
        <v>2324646.83</v>
      </c>
      <c r="I30" s="24">
        <v>1.5922969885110212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0.004422609870129681</v>
      </c>
      <c r="H31" s="29">
        <v>95000</v>
      </c>
      <c r="I31" s="32">
        <v>0.0650714818080762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40000</v>
      </c>
      <c r="G32" s="23">
        <v>0.03538087896103745</v>
      </c>
      <c r="H32" s="21">
        <v>60000</v>
      </c>
      <c r="I32" s="24">
        <v>0.04109777798404813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0.2830470316882996</v>
      </c>
      <c r="H33" s="29">
        <v>620000</v>
      </c>
      <c r="I33" s="32">
        <v>0.4246770391684973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0.03648653142856987</v>
      </c>
      <c r="H34" s="21">
        <v>258750</v>
      </c>
      <c r="I34" s="24">
        <v>0.17723416755620758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500</v>
      </c>
      <c r="E35" s="31">
        <v>0.002494057138204572</v>
      </c>
      <c r="F35" s="30">
        <v>601711.42</v>
      </c>
      <c r="G35" s="31">
        <v>0.5322269730123492</v>
      </c>
      <c r="H35" s="29">
        <v>448288.57999999996</v>
      </c>
      <c r="I35" s="32">
        <v>0.3070610755604033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333889.92</v>
      </c>
      <c r="E36" s="23">
        <v>1.6654810767011068</v>
      </c>
      <c r="F36" s="22">
        <v>7499440.15</v>
      </c>
      <c r="G36" s="23">
        <v>6.633419605567363</v>
      </c>
      <c r="H36" s="21">
        <v>1500559.8499999996</v>
      </c>
      <c r="I36" s="24">
        <v>1.0278279261179424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278837.16000000003</v>
      </c>
      <c r="E37" s="31">
        <v>1.3908716185893808</v>
      </c>
      <c r="F37" s="30">
        <v>5794265.3</v>
      </c>
      <c r="G37" s="31">
        <v>5.125154981185983</v>
      </c>
      <c r="H37" s="29">
        <v>10485734.7</v>
      </c>
      <c r="I37" s="32">
        <v>7.182339945003825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1025039.7</v>
      </c>
      <c r="E38" s="23">
        <v>5.113015161456145</v>
      </c>
      <c r="F38" s="22">
        <v>5177213.01</v>
      </c>
      <c r="G38" s="23">
        <v>4.579358671557959</v>
      </c>
      <c r="H38" s="21">
        <v>8410786.99</v>
      </c>
      <c r="I38" s="24">
        <v>5.761077606435674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2440</v>
      </c>
      <c r="E39" s="31">
        <v>0.01217099883443831</v>
      </c>
      <c r="F39" s="30">
        <v>23015.85</v>
      </c>
      <c r="G39" s="31">
        <v>0.020358025075884842</v>
      </c>
      <c r="H39" s="29">
        <v>236984.15</v>
      </c>
      <c r="I39" s="32">
        <v>0.16232536637397266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-50</v>
      </c>
      <c r="E40" s="23">
        <v>-0.00024940571382045724</v>
      </c>
      <c r="F40" s="22">
        <v>119633.33</v>
      </c>
      <c r="G40" s="23">
        <v>0.10581830921089624</v>
      </c>
      <c r="H40" s="21">
        <v>80366.67</v>
      </c>
      <c r="I40" s="24">
        <v>0.055048192682954356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85617.94</v>
      </c>
      <c r="G41" s="31">
        <v>0.07573094930083417</v>
      </c>
      <c r="H41" s="29">
        <v>1114382.06</v>
      </c>
      <c r="I41" s="32">
        <v>0.7633104415214367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552105.27</v>
      </c>
      <c r="E42" s="23">
        <v>2.7539641793677254</v>
      </c>
      <c r="F42" s="22">
        <v>2727197.16</v>
      </c>
      <c r="G42" s="23">
        <v>2.4122658155211267</v>
      </c>
      <c r="H42" s="21">
        <v>3552802.84</v>
      </c>
      <c r="I42" s="24">
        <v>2.4335383723235946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0.03424814832004011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78108</v>
      </c>
      <c r="G44" s="23">
        <v>0.06908824234721782</v>
      </c>
      <c r="H44" s="21">
        <v>571892</v>
      </c>
      <c r="I44" s="24">
        <v>0.39172484078088754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0.03424814832004011</v>
      </c>
    </row>
    <row r="46" spans="1:9" s="2" customFormat="1" ht="11.25">
      <c r="A46" s="10"/>
      <c r="B46" s="12" t="s">
        <v>13</v>
      </c>
      <c r="C46" s="37">
        <v>5100000</v>
      </c>
      <c r="D46" s="38">
        <v>702015.04</v>
      </c>
      <c r="E46" s="39">
        <v>3.5017312432779364</v>
      </c>
      <c r="F46" s="38">
        <v>2335036.67</v>
      </c>
      <c r="G46" s="39">
        <v>2.0653912447713485</v>
      </c>
      <c r="H46" s="37">
        <v>2764963.33</v>
      </c>
      <c r="I46" s="40">
        <v>1.8938974845062402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0.40252383732985286</v>
      </c>
      <c r="H47" s="29">
        <v>1044925</v>
      </c>
      <c r="I47" s="32">
        <v>0.7157349276663583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193603.04</v>
      </c>
      <c r="E48" s="23">
        <v>0.9657140877802105</v>
      </c>
      <c r="F48" s="22">
        <v>1267763.17</v>
      </c>
      <c r="G48" s="23">
        <v>1.1213643817257783</v>
      </c>
      <c r="H48" s="21">
        <v>132236.83000000007</v>
      </c>
      <c r="I48" s="24">
        <v>0.09057733134423865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508412</v>
      </c>
      <c r="E49" s="31">
        <v>2.5360171554977256</v>
      </c>
      <c r="F49" s="30">
        <v>612198.5</v>
      </c>
      <c r="G49" s="31">
        <v>0.5415030257157171</v>
      </c>
      <c r="H49" s="29">
        <v>1487801.5</v>
      </c>
      <c r="I49" s="32">
        <v>1.0190889288555631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0</v>
      </c>
      <c r="E50" s="23">
        <v>0</v>
      </c>
      <c r="F50" s="22">
        <v>0</v>
      </c>
      <c r="G50" s="23">
        <v>0</v>
      </c>
      <c r="H50" s="21">
        <v>100000</v>
      </c>
      <c r="I50" s="24">
        <v>0.06849629664008022</v>
      </c>
    </row>
    <row r="51" spans="1:9" s="2" customFormat="1" ht="16.5" customHeight="1" thickBot="1" thickTop="1">
      <c r="A51" s="41" t="s">
        <v>0</v>
      </c>
      <c r="B51" s="42"/>
      <c r="C51" s="16">
        <f>SUM(C46+C4)</f>
        <v>259048710.69</v>
      </c>
      <c r="D51" s="16">
        <f>SUM(D46+D4)</f>
        <v>20047656.18</v>
      </c>
      <c r="E51" s="16">
        <f>SUM(E42+E4)</f>
        <v>99.2522329360898</v>
      </c>
      <c r="F51" s="16">
        <f>SUM(F46+F4)</f>
        <v>113055416.3</v>
      </c>
      <c r="G51" s="16">
        <f>SUM(G42+G4)</f>
        <v>100.34687457074978</v>
      </c>
      <c r="H51" s="16">
        <f>SUM(H46+H4)</f>
        <v>145993294.39000002</v>
      </c>
      <c r="I51" s="16">
        <f>SUM(I42+I4)</f>
        <v>100.53964088781736</v>
      </c>
    </row>
    <row r="52" spans="1:9" s="2" customFormat="1" ht="16.5" customHeight="1" thickTop="1">
      <c r="A52" s="43" t="s">
        <v>71</v>
      </c>
      <c r="B52" s="43"/>
      <c r="C52" s="44"/>
      <c r="D52" s="44"/>
      <c r="E52" s="44"/>
      <c r="F52" s="44"/>
      <c r="G52" s="44"/>
      <c r="H52" s="44"/>
      <c r="I52" s="44"/>
    </row>
    <row r="53" spans="1:9" s="2" customFormat="1" ht="16.5" customHeight="1">
      <c r="A53" s="6"/>
      <c r="B53" s="6" t="s">
        <v>6</v>
      </c>
      <c r="C53" s="7">
        <f>F5</f>
        <v>60510180.54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25772064.53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24438134.560000002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2335036.67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113055416.3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2017-06-08T15:59:22Z</dcterms:modified>
  <cp:category/>
  <cp:version/>
  <cp:contentType/>
  <cp:contentStatus/>
</cp:coreProperties>
</file>