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5" i="4" l="1"/>
  <c r="L135" i="1"/>
  <c r="M132" i="1" s="1"/>
  <c r="M134" i="1"/>
  <c r="M133" i="1"/>
  <c r="M130" i="1"/>
  <c r="M129" i="1"/>
  <c r="M127" i="1"/>
  <c r="M126" i="1"/>
  <c r="M125" i="1"/>
  <c r="M123" i="1"/>
  <c r="M122" i="1"/>
  <c r="M121" i="1"/>
  <c r="M120" i="1"/>
  <c r="M119" i="1"/>
  <c r="M118" i="1"/>
  <c r="M117" i="1"/>
  <c r="J135" i="1"/>
  <c r="K133" i="1" s="1"/>
  <c r="C135" i="1"/>
  <c r="D135" i="1"/>
  <c r="E135" i="1"/>
  <c r="F135" i="1"/>
  <c r="G135" i="1"/>
  <c r="H135" i="1"/>
  <c r="I120" i="1" s="1"/>
  <c r="B135" i="1"/>
  <c r="M131" i="1" l="1"/>
  <c r="K122" i="1"/>
  <c r="K126" i="1"/>
  <c r="I126" i="1"/>
  <c r="I122" i="1"/>
  <c r="I134" i="1"/>
  <c r="I130" i="1"/>
  <c r="K118" i="1"/>
  <c r="K134" i="1"/>
  <c r="M124" i="1"/>
  <c r="M135" i="1" s="1"/>
  <c r="M128" i="1"/>
  <c r="K130" i="1"/>
  <c r="K120" i="1"/>
  <c r="K124" i="1"/>
  <c r="K128" i="1"/>
  <c r="K132" i="1"/>
  <c r="K119" i="1"/>
  <c r="K123" i="1"/>
  <c r="K127" i="1"/>
  <c r="K131" i="1"/>
  <c r="K117" i="1"/>
  <c r="K121" i="1"/>
  <c r="K125" i="1"/>
  <c r="K129" i="1"/>
  <c r="I118" i="1"/>
  <c r="I128" i="1"/>
  <c r="I117" i="1"/>
  <c r="I131" i="1"/>
  <c r="I127" i="1"/>
  <c r="I123" i="1"/>
  <c r="I119" i="1"/>
  <c r="I133" i="1"/>
  <c r="I129" i="1"/>
  <c r="I125" i="1"/>
  <c r="I121" i="1"/>
  <c r="I132" i="1"/>
  <c r="I124" i="1"/>
  <c r="D14" i="4"/>
  <c r="J113" i="1"/>
  <c r="K102" i="1" s="1"/>
  <c r="L113" i="1"/>
  <c r="M98" i="1" s="1"/>
  <c r="I98" i="1"/>
  <c r="C113" i="1"/>
  <c r="D113" i="1"/>
  <c r="E113" i="1"/>
  <c r="F113" i="1"/>
  <c r="G113" i="1"/>
  <c r="H113" i="1"/>
  <c r="I102" i="1" s="1"/>
  <c r="B113" i="1"/>
  <c r="I108" i="1" l="1"/>
  <c r="K135" i="1"/>
  <c r="I105" i="1"/>
  <c r="I100" i="1"/>
  <c r="I112" i="1"/>
  <c r="I104" i="1"/>
  <c r="K105" i="1"/>
  <c r="I109" i="1"/>
  <c r="I101" i="1"/>
  <c r="I135" i="1"/>
  <c r="I111" i="1"/>
  <c r="I107" i="1"/>
  <c r="I103" i="1"/>
  <c r="I99" i="1"/>
  <c r="K101" i="1"/>
  <c r="I110" i="1"/>
  <c r="I106" i="1"/>
  <c r="M109" i="1"/>
  <c r="M105" i="1"/>
  <c r="M101" i="1"/>
  <c r="M112" i="1"/>
  <c r="M108" i="1"/>
  <c r="M104" i="1"/>
  <c r="M100" i="1"/>
  <c r="M111" i="1"/>
  <c r="M107" i="1"/>
  <c r="M103" i="1"/>
  <c r="M99" i="1"/>
  <c r="M110" i="1"/>
  <c r="M106" i="1"/>
  <c r="M102" i="1"/>
  <c r="K109" i="1"/>
  <c r="K98" i="1"/>
  <c r="K112" i="1"/>
  <c r="K108" i="1"/>
  <c r="K104" i="1"/>
  <c r="K100" i="1"/>
  <c r="K111" i="1"/>
  <c r="K107" i="1"/>
  <c r="K103" i="1"/>
  <c r="K99" i="1"/>
  <c r="K110" i="1"/>
  <c r="K106" i="1"/>
  <c r="D13" i="4"/>
  <c r="L94" i="1"/>
  <c r="J94" i="1"/>
  <c r="C94" i="1"/>
  <c r="D94" i="1"/>
  <c r="E94" i="1"/>
  <c r="F94" i="1"/>
  <c r="G94" i="1"/>
  <c r="H94" i="1"/>
  <c r="I92" i="1" s="1"/>
  <c r="B94" i="1"/>
  <c r="D12" i="4"/>
  <c r="I113" i="1" l="1"/>
  <c r="M113" i="1"/>
  <c r="I91" i="1"/>
  <c r="K113" i="1"/>
  <c r="I90" i="1"/>
  <c r="I93" i="1"/>
  <c r="I89" i="1"/>
  <c r="I88" i="1"/>
  <c r="L84" i="1"/>
  <c r="J84" i="1"/>
  <c r="K79" i="1" s="1"/>
  <c r="H84" i="1"/>
  <c r="I73" i="1" s="1"/>
  <c r="G84" i="1"/>
  <c r="F84" i="1"/>
  <c r="E84" i="1"/>
  <c r="D84" i="1"/>
  <c r="C84" i="1"/>
  <c r="B84" i="1"/>
  <c r="K83" i="1" l="1"/>
  <c r="K77" i="1"/>
  <c r="K72" i="1"/>
  <c r="I82" i="1"/>
  <c r="K73" i="1"/>
  <c r="I78" i="1"/>
  <c r="K81" i="1"/>
  <c r="I94" i="1"/>
  <c r="I74" i="1"/>
  <c r="M90" i="1"/>
  <c r="M91" i="1"/>
  <c r="M92" i="1"/>
  <c r="M88" i="1"/>
  <c r="M89" i="1"/>
  <c r="M93" i="1"/>
  <c r="I72" i="1"/>
  <c r="I80" i="1"/>
  <c r="I76" i="1"/>
  <c r="M80" i="1"/>
  <c r="M76" i="1"/>
  <c r="K89" i="1"/>
  <c r="K93" i="1"/>
  <c r="K90" i="1"/>
  <c r="K91" i="1"/>
  <c r="K92" i="1"/>
  <c r="K88" i="1"/>
  <c r="I83" i="1"/>
  <c r="I79" i="1"/>
  <c r="I75" i="1"/>
  <c r="M72" i="1"/>
  <c r="K80" i="1"/>
  <c r="K76" i="1"/>
  <c r="M83" i="1"/>
  <c r="M79" i="1"/>
  <c r="M75" i="1"/>
  <c r="K75" i="1"/>
  <c r="M82" i="1"/>
  <c r="M78" i="1"/>
  <c r="M74" i="1"/>
  <c r="I81" i="1"/>
  <c r="I77" i="1"/>
  <c r="K82" i="1"/>
  <c r="K78" i="1"/>
  <c r="K74" i="1"/>
  <c r="M81" i="1"/>
  <c r="M77" i="1"/>
  <c r="M73" i="1"/>
  <c r="D11" i="4"/>
  <c r="D10" i="4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K84" i="1" l="1"/>
  <c r="I84" i="1"/>
  <c r="I67" i="1"/>
  <c r="I58" i="1"/>
  <c r="I66" i="1"/>
  <c r="I55" i="1"/>
  <c r="I63" i="1"/>
  <c r="M84" i="1"/>
  <c r="K94" i="1"/>
  <c r="I53" i="1"/>
  <c r="I59" i="1"/>
  <c r="M94" i="1"/>
  <c r="K67" i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M65" i="1"/>
  <c r="M61" i="1"/>
  <c r="M57" i="1"/>
  <c r="M53" i="1"/>
  <c r="I64" i="1"/>
  <c r="I60" i="1"/>
  <c r="K66" i="1"/>
  <c r="K62" i="1"/>
  <c r="K58" i="1"/>
  <c r="M64" i="1"/>
  <c r="M60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39" i="1" l="1"/>
  <c r="I48" i="1"/>
  <c r="I68" i="1"/>
  <c r="I47" i="1"/>
  <c r="I43" i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<sst xmlns="http://schemas.openxmlformats.org/spreadsheetml/2006/main" count="285" uniqueCount="69">
  <si>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</si>
  <si>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</si>
  <si>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</si>
  <si>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</si>
  <si>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</si>
  <si>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</si>
  <si>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</si>
  <si>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</si>
  <si>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</si>
  <si>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</si>
  <si>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</si>
  <si>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</si>
  <si>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</si>
  <si>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</si>
  <si>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</si>
  <si>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</si>
  <si>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</si>
  <si>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</si>
  <si>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</si>
  <si>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</si>
  <si>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</si>
  <si>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</si>
  <si>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</si>
  <si>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</si>
  <si>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</si>
  <si>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</si>
  <si>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</si>
  <si>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</si>
  <si>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</si>
  <si>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</si>
  <si>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</si>
  <si>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</si>
  <si>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</si>
  <si>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</si>
  <si>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</si>
  <si>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</si>
  <si>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</si>
  <si>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</si>
  <si>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</si>
  <si>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</si>
  <si>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</si>
  <si>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</si>
  <si>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</si>
  <si>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</si>
  <si>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</si>
  <si>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</si>
  <si>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</si>
  <si>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</si>
  <si>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</si>
  <si>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</si>
  <si>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</si>
  <si>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</si>
  <si>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</si>
  <si>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</si>
  <si>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</si>
  <si>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</si>
  <si>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</si>
  <si>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</si>
  <si>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</si>
  <si>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</si>
  <si>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</si>
  <si>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</si>
  <si>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</si>
  <si>
    <t>Mês: Julho / 2016</t>
  </si>
  <si>
    <t>Mês: Agosto / 2016</t>
  </si>
  <si>
    <t xml:space="preserve">CONSULTORIA GERAL - COG </t>
  </si>
  <si>
    <t xml:space="preserve">Gab Conselheiro - Luiz Eduardo Cherem - GAC Luiz Eduardo Cherem </t>
  </si>
  <si>
    <t>Mês: Setembro / 2016</t>
  </si>
  <si>
    <t xml:space="preserve">PRESIDÊNCIA (GAP) - OUVI - GAP/OUVI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</si>
</sst>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Setembro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5">
                  <c:v>51</c:v>
                </c:pt>
                <c:pt idx="6">
                  <c:v>87</c:v>
                </c:pt>
                <c:pt idx="7">
                  <c:v>93</c:v>
                </c:pt>
                <c:pt idx="8">
                  <c:v>62</c:v>
                </c:pt>
                <c:pt idx="12">
                  <c:v>71.388888888888886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5">
                  <c:v>54</c:v>
                </c:pt>
                <c:pt idx="6">
                  <c:v>32</c:v>
                </c:pt>
                <c:pt idx="7">
                  <c:v>61.5</c:v>
                </c:pt>
                <c:pt idx="8">
                  <c:v>99</c:v>
                </c:pt>
                <c:pt idx="12">
                  <c:v>49.833333333333336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72944"/>
        <c:axId val="221872384"/>
      </c:lineChart>
      <c:catAx>
        <c:axId val="22187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1872384"/>
        <c:crosses val="autoZero"/>
        <c:auto val="1"/>
        <c:lblAlgn val="ctr"/>
        <c:lblOffset val="100"/>
        <c:noMultiLvlLbl val="0"/>
      </c:catAx>
      <c:valAx>
        <c:axId val="221872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218729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Setembro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0">
                  <c:v>60173.02</c:v>
                </c:pt>
                <c:pt idx="11">
                  <c:v>41796.400000000001</c:v>
                </c:pt>
                <c:pt idx="12">
                  <c:v>64888.4</c:v>
                </c:pt>
                <c:pt idx="13">
                  <c:v>84686.42</c:v>
                </c:pt>
                <c:pt idx="17">
                  <c:v>57540.543333333342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875184"/>
        <c:axId val="221874624"/>
        <c:axId val="0"/>
      </c:bar3DChart>
      <c:catAx>
        <c:axId val="22187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21874624"/>
        <c:crosses val="autoZero"/>
        <c:auto val="1"/>
        <c:lblAlgn val="ctr"/>
        <c:lblOffset val="100"/>
        <c:noMultiLvlLbl val="0"/>
      </c:catAx>
      <c:valAx>
        <c:axId val="2218746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18751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topLeftCell="A110" workbookViewId="0">
      <selection activeCell="D135" sqref="D135"/>
    </sheetView>
  </sheetViews>
  <sheetFormatPr defaultRowHeight="15" x14ac:dyDescent="0.25"/>
  <cols>
    <col min="1" max="1" width="57.71093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" customFormat="1" ht="22.5" customHeight="1" thickBot="1" x14ac:dyDescent="0.3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5" t="s">
        <v>0</v>
      </c>
      <c r="B3" s="37" t="s">
        <v>1</v>
      </c>
      <c r="C3" s="37"/>
      <c r="D3" s="37"/>
      <c r="E3" s="37" t="s">
        <v>2</v>
      </c>
      <c r="F3" s="37"/>
      <c r="G3" s="37"/>
      <c r="H3" s="37" t="s">
        <v>3</v>
      </c>
      <c r="I3" s="37"/>
      <c r="J3" s="37"/>
      <c r="K3" s="37"/>
      <c r="L3" s="37"/>
      <c r="M3" s="38"/>
    </row>
    <row r="4" spans="1:13" ht="27.75" customHeight="1" thickBot="1" x14ac:dyDescent="0.3">
      <c r="A4" s="36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9" t="s">
        <v>36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x14ac:dyDescent="0.25">
      <c r="A9" s="35" t="s">
        <v>0</v>
      </c>
      <c r="B9" s="37" t="s">
        <v>1</v>
      </c>
      <c r="C9" s="37"/>
      <c r="D9" s="37"/>
      <c r="E9" s="37" t="s">
        <v>2</v>
      </c>
      <c r="F9" s="37"/>
      <c r="G9" s="37"/>
      <c r="H9" s="37" t="s">
        <v>3</v>
      </c>
      <c r="I9" s="37"/>
      <c r="J9" s="37"/>
      <c r="K9" s="37"/>
      <c r="L9" s="37"/>
      <c r="M9" s="38"/>
    </row>
    <row r="10" spans="1:13" ht="27.75" customHeight="1" thickBot="1" x14ac:dyDescent="0.3">
      <c r="A10" s="36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9" t="s">
        <v>46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x14ac:dyDescent="0.25">
      <c r="A23" s="35" t="s">
        <v>0</v>
      </c>
      <c r="B23" s="37" t="s">
        <v>1</v>
      </c>
      <c r="C23" s="37"/>
      <c r="D23" s="37"/>
      <c r="E23" s="37" t="s">
        <v>2</v>
      </c>
      <c r="F23" s="37"/>
      <c r="G23" s="37"/>
      <c r="H23" s="37" t="s">
        <v>3</v>
      </c>
      <c r="I23" s="37"/>
      <c r="J23" s="37"/>
      <c r="K23" s="37"/>
      <c r="L23" s="37"/>
      <c r="M23" s="38"/>
    </row>
    <row r="24" spans="1:13" ht="27.75" customHeight="1" thickBot="1" x14ac:dyDescent="0.3">
      <c r="A24" s="36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9" t="s">
        <v>50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25">
      <c r="A36" s="35" t="s">
        <v>0</v>
      </c>
      <c r="B36" s="37" t="s">
        <v>1</v>
      </c>
      <c r="C36" s="37"/>
      <c r="D36" s="37"/>
      <c r="E36" s="37" t="s">
        <v>2</v>
      </c>
      <c r="F36" s="37"/>
      <c r="G36" s="37"/>
      <c r="H36" s="37" t="s">
        <v>3</v>
      </c>
      <c r="I36" s="37"/>
      <c r="J36" s="37"/>
      <c r="K36" s="37"/>
      <c r="L36" s="37"/>
      <c r="M36" s="38"/>
    </row>
    <row r="37" spans="1:13" ht="27.75" customHeight="1" thickBot="1" x14ac:dyDescent="0.3">
      <c r="A37" s="36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9" t="s">
        <v>56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x14ac:dyDescent="0.25">
      <c r="A51" s="35" t="s">
        <v>0</v>
      </c>
      <c r="B51" s="37" t="s">
        <v>1</v>
      </c>
      <c r="C51" s="37"/>
      <c r="D51" s="37"/>
      <c r="E51" s="37" t="s">
        <v>2</v>
      </c>
      <c r="F51" s="37"/>
      <c r="G51" s="37"/>
      <c r="H51" s="37" t="s">
        <v>3</v>
      </c>
      <c r="I51" s="37"/>
      <c r="J51" s="37"/>
      <c r="K51" s="37"/>
      <c r="L51" s="37"/>
      <c r="M51" s="38"/>
    </row>
    <row r="52" spans="1:13" ht="27.75" customHeight="1" thickBot="1" x14ac:dyDescent="0.3">
      <c r="A52" s="36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9" t="s">
        <v>60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5" t="s">
        <v>0</v>
      </c>
      <c r="B70" s="37" t="s">
        <v>1</v>
      </c>
      <c r="C70" s="37"/>
      <c r="D70" s="37"/>
      <c r="E70" s="37" t="s">
        <v>2</v>
      </c>
      <c r="F70" s="37"/>
      <c r="G70" s="37"/>
      <c r="H70" s="37" t="s">
        <v>3</v>
      </c>
      <c r="I70" s="37"/>
      <c r="J70" s="37"/>
      <c r="K70" s="37"/>
      <c r="L70" s="37"/>
      <c r="M70" s="38"/>
    </row>
    <row r="71" spans="1:13" ht="27.75" customHeight="1" thickBot="1" x14ac:dyDescent="0.3">
      <c r="A71" s="36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s="3" customFormat="1" ht="22.5" customHeight="1" thickBot="1" x14ac:dyDescent="0.3">
      <c r="A85" s="39" t="s">
        <v>63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x14ac:dyDescent="0.25">
      <c r="A86" s="35" t="s">
        <v>0</v>
      </c>
      <c r="B86" s="37" t="s">
        <v>1</v>
      </c>
      <c r="C86" s="37"/>
      <c r="D86" s="37"/>
      <c r="E86" s="37" t="s">
        <v>2</v>
      </c>
      <c r="F86" s="37"/>
      <c r="G86" s="37"/>
      <c r="H86" s="37" t="s">
        <v>3</v>
      </c>
      <c r="I86" s="37"/>
      <c r="J86" s="37"/>
      <c r="K86" s="37"/>
      <c r="L86" s="37"/>
      <c r="M86" s="38"/>
    </row>
    <row r="87" spans="1:13" ht="27.75" customHeight="1" thickBot="1" x14ac:dyDescent="0.3">
      <c r="A87" s="36"/>
      <c r="B87" s="4" t="s">
        <v>4</v>
      </c>
      <c r="C87" s="4" t="s">
        <v>5</v>
      </c>
      <c r="D87" s="5" t="s">
        <v>6</v>
      </c>
      <c r="E87" s="4" t="s">
        <v>4</v>
      </c>
      <c r="F87" s="4" t="s">
        <v>5</v>
      </c>
      <c r="G87" s="6" t="s">
        <v>6</v>
      </c>
      <c r="H87" s="4" t="s">
        <v>4</v>
      </c>
      <c r="I87" s="4" t="s">
        <v>7</v>
      </c>
      <c r="J87" s="4" t="s">
        <v>5</v>
      </c>
      <c r="K87" s="4" t="s">
        <v>7</v>
      </c>
      <c r="L87" s="6" t="s">
        <v>6</v>
      </c>
      <c r="M87" s="7" t="s">
        <v>7</v>
      </c>
    </row>
    <row r="88" spans="1:13" x14ac:dyDescent="0.25">
      <c r="A88" s="34" t="s">
        <v>37</v>
      </c>
      <c r="B88" s="29">
        <v>29</v>
      </c>
      <c r="C88" s="29">
        <v>7</v>
      </c>
      <c r="D88" s="28">
        <v>8874</v>
      </c>
      <c r="E88" s="29">
        <v>7</v>
      </c>
      <c r="F88" s="29">
        <v>2</v>
      </c>
      <c r="G88" s="28">
        <v>2142</v>
      </c>
      <c r="H88" s="29">
        <v>36</v>
      </c>
      <c r="I88" s="31">
        <f>(H88/H$94)*100</f>
        <v>30.252100840336134</v>
      </c>
      <c r="J88" s="25">
        <v>9</v>
      </c>
      <c r="K88" s="31">
        <f>(J88/J$94)*100</f>
        <v>29.032258064516132</v>
      </c>
      <c r="L88" s="28">
        <v>11016</v>
      </c>
      <c r="M88" s="31">
        <f>(L88/L$94)*100</f>
        <v>26.356336909398891</v>
      </c>
    </row>
    <row r="89" spans="1:13" x14ac:dyDescent="0.25">
      <c r="A89" s="34" t="s">
        <v>38</v>
      </c>
      <c r="B89" s="29">
        <v>20</v>
      </c>
      <c r="C89" s="29">
        <v>4</v>
      </c>
      <c r="D89" s="28">
        <v>7344</v>
      </c>
      <c r="E89" s="29">
        <v>0</v>
      </c>
      <c r="F89" s="29">
        <v>0</v>
      </c>
      <c r="G89" s="28">
        <v>0</v>
      </c>
      <c r="H89" s="29">
        <v>20</v>
      </c>
      <c r="I89" s="31">
        <f t="shared" ref="I89:I93" si="29">(H89/H$94)*100</f>
        <v>16.806722689075631</v>
      </c>
      <c r="J89" s="25">
        <v>4</v>
      </c>
      <c r="K89" s="31">
        <f t="shared" ref="K89:K93" si="30">(J89/J$94)*100</f>
        <v>12.903225806451612</v>
      </c>
      <c r="L89" s="28">
        <v>7344</v>
      </c>
      <c r="M89" s="31">
        <f t="shared" ref="M89:M93" si="31">(L89/L$94)*100</f>
        <v>17.570891272932595</v>
      </c>
    </row>
    <row r="90" spans="1:13" x14ac:dyDescent="0.25">
      <c r="A90" s="34" t="s">
        <v>39</v>
      </c>
      <c r="B90" s="29">
        <v>20</v>
      </c>
      <c r="C90" s="29">
        <v>4</v>
      </c>
      <c r="D90" s="28">
        <v>7344</v>
      </c>
      <c r="E90" s="29">
        <v>14</v>
      </c>
      <c r="F90" s="29">
        <v>4</v>
      </c>
      <c r="G90" s="28">
        <v>5140.8</v>
      </c>
      <c r="H90" s="29">
        <v>34</v>
      </c>
      <c r="I90" s="31">
        <f t="shared" si="29"/>
        <v>28.571428571428569</v>
      </c>
      <c r="J90" s="25">
        <v>8</v>
      </c>
      <c r="K90" s="31">
        <f t="shared" si="30"/>
        <v>25.806451612903224</v>
      </c>
      <c r="L90" s="28">
        <v>12484.8</v>
      </c>
      <c r="M90" s="31">
        <f t="shared" si="31"/>
        <v>29.870515163985413</v>
      </c>
    </row>
    <row r="91" spans="1:13" x14ac:dyDescent="0.25">
      <c r="A91" s="34" t="s">
        <v>40</v>
      </c>
      <c r="B91" s="29">
        <v>8</v>
      </c>
      <c r="C91" s="29">
        <v>4</v>
      </c>
      <c r="D91" s="28">
        <v>2937.6</v>
      </c>
      <c r="E91" s="29">
        <v>0</v>
      </c>
      <c r="F91" s="29">
        <v>0</v>
      </c>
      <c r="G91" s="28">
        <v>0</v>
      </c>
      <c r="H91" s="29">
        <v>8</v>
      </c>
      <c r="I91" s="31">
        <f t="shared" si="29"/>
        <v>6.7226890756302522</v>
      </c>
      <c r="J91" s="25">
        <v>4</v>
      </c>
      <c r="K91" s="31">
        <f t="shared" si="30"/>
        <v>12.903225806451612</v>
      </c>
      <c r="L91" s="28">
        <v>2937.6</v>
      </c>
      <c r="M91" s="31">
        <f t="shared" si="31"/>
        <v>7.0283565091730376</v>
      </c>
    </row>
    <row r="92" spans="1:13" x14ac:dyDescent="0.25">
      <c r="A92" s="34" t="s">
        <v>41</v>
      </c>
      <c r="B92" s="29">
        <v>10</v>
      </c>
      <c r="C92" s="29">
        <v>2</v>
      </c>
      <c r="D92" s="28">
        <v>3672</v>
      </c>
      <c r="E92" s="29">
        <v>3</v>
      </c>
      <c r="F92" s="29">
        <v>1</v>
      </c>
      <c r="G92" s="28">
        <v>918</v>
      </c>
      <c r="H92" s="29">
        <v>13</v>
      </c>
      <c r="I92" s="31">
        <f t="shared" si="29"/>
        <v>10.92436974789916</v>
      </c>
      <c r="J92" s="25">
        <v>3</v>
      </c>
      <c r="K92" s="31">
        <f t="shared" si="30"/>
        <v>9.67741935483871</v>
      </c>
      <c r="L92" s="28">
        <v>4590</v>
      </c>
      <c r="M92" s="31">
        <f t="shared" si="31"/>
        <v>10.981807045582872</v>
      </c>
    </row>
    <row r="93" spans="1:13" ht="15.75" thickBot="1" x14ac:dyDescent="0.3">
      <c r="A93" s="34" t="s">
        <v>44</v>
      </c>
      <c r="B93" s="29">
        <v>0</v>
      </c>
      <c r="C93" s="29">
        <v>0</v>
      </c>
      <c r="D93" s="28">
        <v>0</v>
      </c>
      <c r="E93" s="29">
        <v>8</v>
      </c>
      <c r="F93" s="29">
        <v>3</v>
      </c>
      <c r="G93" s="28">
        <v>3424</v>
      </c>
      <c r="H93" s="29">
        <v>8</v>
      </c>
      <c r="I93" s="31">
        <f t="shared" si="29"/>
        <v>6.7226890756302522</v>
      </c>
      <c r="J93" s="25">
        <v>3</v>
      </c>
      <c r="K93" s="31">
        <f t="shared" si="30"/>
        <v>9.67741935483871</v>
      </c>
      <c r="L93" s="28">
        <v>3424</v>
      </c>
      <c r="M93" s="31">
        <f t="shared" si="31"/>
        <v>8.192093098927181</v>
      </c>
    </row>
    <row r="94" spans="1:13" ht="15.75" thickBot="1" x14ac:dyDescent="0.3">
      <c r="A94" s="8" t="s">
        <v>3</v>
      </c>
      <c r="B94" s="30">
        <f>SUM(B88:B93)</f>
        <v>87</v>
      </c>
      <c r="C94" s="30">
        <f t="shared" ref="C94:H94" si="32">SUM(C88:C93)</f>
        <v>21</v>
      </c>
      <c r="D94" s="26">
        <f t="shared" si="32"/>
        <v>30171.599999999999</v>
      </c>
      <c r="E94" s="30">
        <f t="shared" si="32"/>
        <v>32</v>
      </c>
      <c r="F94" s="30">
        <f t="shared" si="32"/>
        <v>10</v>
      </c>
      <c r="G94" s="26">
        <f t="shared" si="32"/>
        <v>11624.8</v>
      </c>
      <c r="H94" s="30">
        <f t="shared" si="32"/>
        <v>119</v>
      </c>
      <c r="I94" s="30">
        <f>SUM(I88:I93)</f>
        <v>100.00000000000001</v>
      </c>
      <c r="J94" s="9">
        <f>SUM(J88:J93)</f>
        <v>31</v>
      </c>
      <c r="K94" s="30">
        <f>SUM(K88:K93)</f>
        <v>100</v>
      </c>
      <c r="L94" s="26">
        <f>SUM(L88:L93)</f>
        <v>41796.400000000001</v>
      </c>
      <c r="M94" s="30">
        <f>SUM(M88:M93)</f>
        <v>100</v>
      </c>
    </row>
    <row r="95" spans="1:13" s="3" customFormat="1" ht="22.5" customHeight="1" thickBot="1" x14ac:dyDescent="0.3">
      <c r="A95" s="39" t="s">
        <v>64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25">
      <c r="A96" s="35" t="s">
        <v>0</v>
      </c>
      <c r="B96" s="37" t="s">
        <v>1</v>
      </c>
      <c r="C96" s="37"/>
      <c r="D96" s="37"/>
      <c r="E96" s="37" t="s">
        <v>2</v>
      </c>
      <c r="F96" s="37"/>
      <c r="G96" s="37"/>
      <c r="H96" s="37" t="s">
        <v>3</v>
      </c>
      <c r="I96" s="37"/>
      <c r="J96" s="37"/>
      <c r="K96" s="37"/>
      <c r="L96" s="37"/>
      <c r="M96" s="38"/>
    </row>
    <row r="97" spans="1:13" ht="27.75" customHeight="1" thickBot="1" x14ac:dyDescent="0.3">
      <c r="A97" s="36"/>
      <c r="B97" s="4" t="s">
        <v>4</v>
      </c>
      <c r="C97" s="4" t="s">
        <v>5</v>
      </c>
      <c r="D97" s="5" t="s">
        <v>6</v>
      </c>
      <c r="E97" s="4" t="s">
        <v>4</v>
      </c>
      <c r="F97" s="4" t="s">
        <v>5</v>
      </c>
      <c r="G97" s="6" t="s">
        <v>6</v>
      </c>
      <c r="H97" s="4" t="s">
        <v>4</v>
      </c>
      <c r="I97" s="4" t="s">
        <v>7</v>
      </c>
      <c r="J97" s="4" t="s">
        <v>5</v>
      </c>
      <c r="K97" s="4" t="s">
        <v>7</v>
      </c>
      <c r="L97" s="6" t="s">
        <v>6</v>
      </c>
      <c r="M97" s="7" t="s">
        <v>7</v>
      </c>
    </row>
    <row r="98" spans="1:13" x14ac:dyDescent="0.25">
      <c r="A98" s="34" t="s">
        <v>65</v>
      </c>
      <c r="B98" s="29">
        <v>0</v>
      </c>
      <c r="C98" s="29">
        <v>0</v>
      </c>
      <c r="D98" s="28">
        <v>0</v>
      </c>
      <c r="E98" s="29">
        <v>1</v>
      </c>
      <c r="F98" s="29">
        <v>1</v>
      </c>
      <c r="G98" s="28">
        <v>584</v>
      </c>
      <c r="H98" s="29">
        <v>1</v>
      </c>
      <c r="I98" s="31">
        <f>(H98/H$113)*100</f>
        <v>0.64724919093851141</v>
      </c>
      <c r="J98" s="25">
        <v>1</v>
      </c>
      <c r="K98" s="31">
        <f>(J98/J$113)*100</f>
        <v>1.7857142857142856</v>
      </c>
      <c r="L98" s="28">
        <v>584</v>
      </c>
      <c r="M98" s="31">
        <f>(L98/L$113)*100</f>
        <v>0.90000678087300656</v>
      </c>
    </row>
    <row r="99" spans="1:13" x14ac:dyDescent="0.25">
      <c r="A99" s="34" t="s">
        <v>37</v>
      </c>
      <c r="B99" s="29">
        <v>26</v>
      </c>
      <c r="C99" s="29">
        <v>6</v>
      </c>
      <c r="D99" s="28">
        <v>7956</v>
      </c>
      <c r="E99" s="29">
        <v>4</v>
      </c>
      <c r="F99" s="29">
        <v>5</v>
      </c>
      <c r="G99" s="28">
        <v>1224</v>
      </c>
      <c r="H99" s="29">
        <v>30</v>
      </c>
      <c r="I99" s="31">
        <f t="shared" ref="I99:I112" si="33">(H99/H$113)*100</f>
        <v>19.417475728155338</v>
      </c>
      <c r="J99" s="25">
        <v>11</v>
      </c>
      <c r="K99" s="31">
        <f t="shared" ref="K99:K112" si="34">(J99/J$113)*100</f>
        <v>19.642857142857142</v>
      </c>
      <c r="L99" s="28">
        <v>9180</v>
      </c>
      <c r="M99" s="31">
        <f t="shared" ref="M99:M112" si="35">(L99/L$113)*100</f>
        <v>14.147366863722945</v>
      </c>
    </row>
    <row r="100" spans="1:13" x14ac:dyDescent="0.25">
      <c r="A100" s="34" t="s">
        <v>38</v>
      </c>
      <c r="B100" s="29">
        <v>10</v>
      </c>
      <c r="C100" s="29">
        <v>2</v>
      </c>
      <c r="D100" s="28">
        <v>3672</v>
      </c>
      <c r="E100" s="29">
        <v>0</v>
      </c>
      <c r="F100" s="29">
        <v>0</v>
      </c>
      <c r="G100" s="28">
        <v>0</v>
      </c>
      <c r="H100" s="29">
        <v>10</v>
      </c>
      <c r="I100" s="31">
        <f t="shared" si="33"/>
        <v>6.4724919093851128</v>
      </c>
      <c r="J100" s="25">
        <v>2</v>
      </c>
      <c r="K100" s="31">
        <f t="shared" si="34"/>
        <v>3.5714285714285712</v>
      </c>
      <c r="L100" s="28">
        <v>3672</v>
      </c>
      <c r="M100" s="31">
        <f t="shared" si="35"/>
        <v>5.6589467454891782</v>
      </c>
    </row>
    <row r="101" spans="1:13" x14ac:dyDescent="0.25">
      <c r="A101" s="34" t="s">
        <v>39</v>
      </c>
      <c r="B101" s="29">
        <v>0</v>
      </c>
      <c r="C101" s="29">
        <v>0</v>
      </c>
      <c r="D101" s="28">
        <v>0</v>
      </c>
      <c r="E101" s="29">
        <v>12.5</v>
      </c>
      <c r="F101" s="29">
        <v>7</v>
      </c>
      <c r="G101" s="28">
        <v>4590</v>
      </c>
      <c r="H101" s="29">
        <v>12.5</v>
      </c>
      <c r="I101" s="31">
        <f t="shared" si="33"/>
        <v>8.090614886731391</v>
      </c>
      <c r="J101" s="25">
        <v>7</v>
      </c>
      <c r="K101" s="31">
        <f t="shared" si="34"/>
        <v>12.5</v>
      </c>
      <c r="L101" s="28">
        <v>4590</v>
      </c>
      <c r="M101" s="31">
        <f t="shared" si="35"/>
        <v>7.0736834318614727</v>
      </c>
    </row>
    <row r="102" spans="1:13" x14ac:dyDescent="0.25">
      <c r="A102" s="34" t="s">
        <v>57</v>
      </c>
      <c r="B102" s="29">
        <v>0</v>
      </c>
      <c r="C102" s="29">
        <v>0</v>
      </c>
      <c r="D102" s="28">
        <v>0</v>
      </c>
      <c r="E102" s="29">
        <v>2.5</v>
      </c>
      <c r="F102" s="29">
        <v>5</v>
      </c>
      <c r="G102" s="28">
        <v>918</v>
      </c>
      <c r="H102" s="29">
        <v>2.5</v>
      </c>
      <c r="I102" s="31">
        <f t="shared" si="33"/>
        <v>1.6181229773462782</v>
      </c>
      <c r="J102" s="25">
        <v>5</v>
      </c>
      <c r="K102" s="31">
        <f t="shared" si="34"/>
        <v>8.9285714285714288</v>
      </c>
      <c r="L102" s="28">
        <v>918</v>
      </c>
      <c r="M102" s="31">
        <f t="shared" si="35"/>
        <v>1.4147366863722945</v>
      </c>
    </row>
    <row r="103" spans="1:13" x14ac:dyDescent="0.25">
      <c r="A103" s="34" t="s">
        <v>40</v>
      </c>
      <c r="B103" s="29">
        <v>37</v>
      </c>
      <c r="C103" s="29">
        <v>10</v>
      </c>
      <c r="D103" s="28">
        <v>13586.4</v>
      </c>
      <c r="E103" s="29">
        <v>11</v>
      </c>
      <c r="F103" s="29">
        <v>2</v>
      </c>
      <c r="G103" s="28">
        <v>6424</v>
      </c>
      <c r="H103" s="29">
        <v>48</v>
      </c>
      <c r="I103" s="31">
        <f t="shared" si="33"/>
        <v>31.067961165048541</v>
      </c>
      <c r="J103" s="25">
        <v>12</v>
      </c>
      <c r="K103" s="31">
        <f t="shared" si="34"/>
        <v>21.428571428571427</v>
      </c>
      <c r="L103" s="28">
        <v>20010.400000000001</v>
      </c>
      <c r="M103" s="31">
        <f t="shared" si="35"/>
        <v>30.83817754791303</v>
      </c>
    </row>
    <row r="104" spans="1:13" x14ac:dyDescent="0.25">
      <c r="A104" s="34" t="s">
        <v>41</v>
      </c>
      <c r="B104" s="29">
        <v>20</v>
      </c>
      <c r="C104" s="29">
        <v>4</v>
      </c>
      <c r="D104" s="28">
        <v>7344</v>
      </c>
      <c r="E104" s="29">
        <v>2</v>
      </c>
      <c r="F104" s="29">
        <v>1</v>
      </c>
      <c r="G104" s="28">
        <v>612</v>
      </c>
      <c r="H104" s="29">
        <v>22</v>
      </c>
      <c r="I104" s="31">
        <f t="shared" si="33"/>
        <v>14.239482200647249</v>
      </c>
      <c r="J104" s="25">
        <v>5</v>
      </c>
      <c r="K104" s="31">
        <f t="shared" si="34"/>
        <v>8.9285714285714288</v>
      </c>
      <c r="L104" s="28">
        <v>7956</v>
      </c>
      <c r="M104" s="31">
        <f t="shared" si="35"/>
        <v>12.261051281893218</v>
      </c>
    </row>
    <row r="105" spans="1:13" x14ac:dyDescent="0.25">
      <c r="A105" s="34" t="s">
        <v>52</v>
      </c>
      <c r="B105" s="29">
        <v>0</v>
      </c>
      <c r="C105" s="29">
        <v>0</v>
      </c>
      <c r="D105" s="28">
        <v>0</v>
      </c>
      <c r="E105" s="29">
        <v>10</v>
      </c>
      <c r="F105" s="29">
        <v>4</v>
      </c>
      <c r="G105" s="28">
        <v>5840</v>
      </c>
      <c r="H105" s="29">
        <v>10</v>
      </c>
      <c r="I105" s="31">
        <f t="shared" si="33"/>
        <v>6.4724919093851128</v>
      </c>
      <c r="J105" s="25">
        <v>4</v>
      </c>
      <c r="K105" s="31">
        <f t="shared" si="34"/>
        <v>7.1428571428571423</v>
      </c>
      <c r="L105" s="28">
        <v>5840</v>
      </c>
      <c r="M105" s="31">
        <f t="shared" si="35"/>
        <v>9.0000678087300656</v>
      </c>
    </row>
    <row r="106" spans="1:13" x14ac:dyDescent="0.25">
      <c r="A106" s="34" t="s">
        <v>59</v>
      </c>
      <c r="B106" s="29">
        <v>0</v>
      </c>
      <c r="C106" s="29">
        <v>0</v>
      </c>
      <c r="D106" s="28">
        <v>0</v>
      </c>
      <c r="E106" s="29">
        <v>3</v>
      </c>
      <c r="F106" s="29">
        <v>2</v>
      </c>
      <c r="G106" s="28">
        <v>1196</v>
      </c>
      <c r="H106" s="29">
        <v>3</v>
      </c>
      <c r="I106" s="31">
        <f t="shared" si="33"/>
        <v>1.9417475728155338</v>
      </c>
      <c r="J106" s="25">
        <v>2</v>
      </c>
      <c r="K106" s="31">
        <f t="shared" si="34"/>
        <v>3.5714285714285712</v>
      </c>
      <c r="L106" s="28">
        <v>1196</v>
      </c>
      <c r="M106" s="31">
        <f t="shared" si="35"/>
        <v>1.8431645717878697</v>
      </c>
    </row>
    <row r="107" spans="1:13" x14ac:dyDescent="0.25">
      <c r="A107" s="34" t="s">
        <v>42</v>
      </c>
      <c r="B107" s="29">
        <v>0</v>
      </c>
      <c r="C107" s="29">
        <v>0</v>
      </c>
      <c r="D107" s="28">
        <v>0</v>
      </c>
      <c r="E107" s="29">
        <v>7</v>
      </c>
      <c r="F107" s="29">
        <v>2</v>
      </c>
      <c r="G107" s="28">
        <v>4823</v>
      </c>
      <c r="H107" s="29">
        <v>7</v>
      </c>
      <c r="I107" s="31">
        <f t="shared" si="33"/>
        <v>4.5307443365695796</v>
      </c>
      <c r="J107" s="25">
        <v>2</v>
      </c>
      <c r="K107" s="31">
        <f t="shared" si="34"/>
        <v>3.5714285714285712</v>
      </c>
      <c r="L107" s="28">
        <v>4823</v>
      </c>
      <c r="M107" s="31">
        <f t="shared" si="35"/>
        <v>7.4327614797097787</v>
      </c>
    </row>
    <row r="108" spans="1:13" x14ac:dyDescent="0.25">
      <c r="A108" s="34" t="s">
        <v>66</v>
      </c>
      <c r="B108" s="29">
        <v>0</v>
      </c>
      <c r="C108" s="29">
        <v>0</v>
      </c>
      <c r="D108" s="28">
        <v>0</v>
      </c>
      <c r="E108" s="29">
        <v>3</v>
      </c>
      <c r="F108" s="29">
        <v>1</v>
      </c>
      <c r="G108" s="28">
        <v>1752</v>
      </c>
      <c r="H108" s="29">
        <v>3</v>
      </c>
      <c r="I108" s="31">
        <f t="shared" si="33"/>
        <v>1.9417475728155338</v>
      </c>
      <c r="J108" s="25">
        <v>1</v>
      </c>
      <c r="K108" s="31">
        <f t="shared" si="34"/>
        <v>1.7857142857142856</v>
      </c>
      <c r="L108" s="28">
        <v>1752</v>
      </c>
      <c r="M108" s="31">
        <f t="shared" si="35"/>
        <v>2.7000203426190197</v>
      </c>
    </row>
    <row r="109" spans="1:13" x14ac:dyDescent="0.25">
      <c r="A109" s="34" t="s">
        <v>43</v>
      </c>
      <c r="B109" s="29">
        <v>0</v>
      </c>
      <c r="C109" s="29">
        <v>0</v>
      </c>
      <c r="D109" s="28">
        <v>0</v>
      </c>
      <c r="E109" s="29">
        <v>1</v>
      </c>
      <c r="F109" s="29">
        <v>1</v>
      </c>
      <c r="G109" s="28">
        <v>794</v>
      </c>
      <c r="H109" s="29">
        <v>1</v>
      </c>
      <c r="I109" s="31">
        <f t="shared" si="33"/>
        <v>0.64724919093851141</v>
      </c>
      <c r="J109" s="25">
        <v>1</v>
      </c>
      <c r="K109" s="31">
        <f t="shared" si="34"/>
        <v>1.7857142857142856</v>
      </c>
      <c r="L109" s="28">
        <v>794</v>
      </c>
      <c r="M109" s="31">
        <f t="shared" si="35"/>
        <v>1.2236393561869301</v>
      </c>
    </row>
    <row r="110" spans="1:13" x14ac:dyDescent="0.25">
      <c r="A110" s="34" t="s">
        <v>44</v>
      </c>
      <c r="B110" s="29">
        <v>0</v>
      </c>
      <c r="C110" s="29">
        <v>0</v>
      </c>
      <c r="D110" s="28">
        <v>0</v>
      </c>
      <c r="E110" s="29">
        <v>2</v>
      </c>
      <c r="F110" s="29">
        <v>1</v>
      </c>
      <c r="G110" s="28">
        <v>1588</v>
      </c>
      <c r="H110" s="29">
        <v>2</v>
      </c>
      <c r="I110" s="31">
        <f t="shared" si="33"/>
        <v>1.2944983818770228</v>
      </c>
      <c r="J110" s="25">
        <v>1</v>
      </c>
      <c r="K110" s="31">
        <f t="shared" si="34"/>
        <v>1.7857142857142856</v>
      </c>
      <c r="L110" s="28">
        <v>1588</v>
      </c>
      <c r="M110" s="31">
        <f t="shared" si="35"/>
        <v>2.4472787123738602</v>
      </c>
    </row>
    <row r="111" spans="1:13" x14ac:dyDescent="0.25">
      <c r="A111" s="34" t="s">
        <v>45</v>
      </c>
      <c r="B111" s="29">
        <v>0</v>
      </c>
      <c r="C111" s="29">
        <v>0</v>
      </c>
      <c r="D111" s="28">
        <v>0</v>
      </c>
      <c r="E111" s="29">
        <v>0.5</v>
      </c>
      <c r="F111" s="29">
        <v>1</v>
      </c>
      <c r="G111" s="28">
        <v>397</v>
      </c>
      <c r="H111" s="29">
        <v>0.5</v>
      </c>
      <c r="I111" s="31">
        <f t="shared" si="33"/>
        <v>0.3236245954692557</v>
      </c>
      <c r="J111" s="25">
        <v>1</v>
      </c>
      <c r="K111" s="31">
        <f t="shared" si="34"/>
        <v>1.7857142857142856</v>
      </c>
      <c r="L111" s="28">
        <v>397</v>
      </c>
      <c r="M111" s="31">
        <f t="shared" si="35"/>
        <v>0.61181967809346505</v>
      </c>
    </row>
    <row r="112" spans="1:13" ht="15.75" thickBot="1" x14ac:dyDescent="0.3">
      <c r="A112" s="34" t="s">
        <v>31</v>
      </c>
      <c r="B112" s="29">
        <v>0</v>
      </c>
      <c r="C112" s="29">
        <v>0</v>
      </c>
      <c r="D112" s="28">
        <v>0</v>
      </c>
      <c r="E112" s="29">
        <v>2</v>
      </c>
      <c r="F112" s="29">
        <v>1</v>
      </c>
      <c r="G112" s="28">
        <v>1588</v>
      </c>
      <c r="H112" s="29">
        <v>2</v>
      </c>
      <c r="I112" s="31">
        <f t="shared" si="33"/>
        <v>1.2944983818770228</v>
      </c>
      <c r="J112" s="25">
        <v>1</v>
      </c>
      <c r="K112" s="31">
        <f t="shared" si="34"/>
        <v>1.7857142857142856</v>
      </c>
      <c r="L112" s="28">
        <v>1588</v>
      </c>
      <c r="M112" s="31">
        <f t="shared" si="35"/>
        <v>2.4472787123738602</v>
      </c>
    </row>
    <row r="113" spans="1:13" ht="15.75" thickBot="1" x14ac:dyDescent="0.3">
      <c r="A113" s="8" t="s">
        <v>3</v>
      </c>
      <c r="B113" s="30">
        <f>SUM(B98:B112)</f>
        <v>93</v>
      </c>
      <c r="C113" s="30">
        <f t="shared" ref="C113:H113" si="36">SUM(C98:C112)</f>
        <v>22</v>
      </c>
      <c r="D113" s="26">
        <f t="shared" si="36"/>
        <v>32558.400000000001</v>
      </c>
      <c r="E113" s="30">
        <f t="shared" si="36"/>
        <v>61.5</v>
      </c>
      <c r="F113" s="30">
        <f t="shared" si="36"/>
        <v>34</v>
      </c>
      <c r="G113" s="26">
        <f t="shared" si="36"/>
        <v>32330</v>
      </c>
      <c r="H113" s="30">
        <f t="shared" si="36"/>
        <v>154.5</v>
      </c>
      <c r="I113" s="30">
        <f>SUM(I98:I112)</f>
        <v>99.999999999999972</v>
      </c>
      <c r="J113" s="9">
        <f>SUM(J98:J112)</f>
        <v>56</v>
      </c>
      <c r="K113" s="30">
        <f>SUM(K98:K112)</f>
        <v>100.00000000000003</v>
      </c>
      <c r="L113" s="26">
        <f>SUM(L98:L112)</f>
        <v>64888.4</v>
      </c>
      <c r="M113" s="30">
        <f>SUM(M98:M112)</f>
        <v>100</v>
      </c>
    </row>
    <row r="114" spans="1:13" s="3" customFormat="1" ht="22.5" customHeight="1" thickBot="1" x14ac:dyDescent="0.3">
      <c r="A114" s="39" t="s">
        <v>67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x14ac:dyDescent="0.25">
      <c r="A115" s="35" t="s">
        <v>0</v>
      </c>
      <c r="B115" s="37" t="s">
        <v>1</v>
      </c>
      <c r="C115" s="37"/>
      <c r="D115" s="37"/>
      <c r="E115" s="37" t="s">
        <v>2</v>
      </c>
      <c r="F115" s="37"/>
      <c r="G115" s="37"/>
      <c r="H115" s="37" t="s">
        <v>3</v>
      </c>
      <c r="I115" s="37"/>
      <c r="J115" s="37"/>
      <c r="K115" s="37"/>
      <c r="L115" s="37"/>
      <c r="M115" s="38"/>
    </row>
    <row r="116" spans="1:13" ht="27.75" customHeight="1" thickBot="1" x14ac:dyDescent="0.3">
      <c r="A116" s="36"/>
      <c r="B116" s="4" t="s">
        <v>4</v>
      </c>
      <c r="C116" s="4" t="s">
        <v>5</v>
      </c>
      <c r="D116" s="5" t="s">
        <v>6</v>
      </c>
      <c r="E116" s="4" t="s">
        <v>4</v>
      </c>
      <c r="F116" s="4" t="s">
        <v>5</v>
      </c>
      <c r="G116" s="6" t="s">
        <v>6</v>
      </c>
      <c r="H116" s="4" t="s">
        <v>4</v>
      </c>
      <c r="I116" s="4" t="s">
        <v>7</v>
      </c>
      <c r="J116" s="4" t="s">
        <v>5</v>
      </c>
      <c r="K116" s="4" t="s">
        <v>7</v>
      </c>
      <c r="L116" s="6" t="s">
        <v>6</v>
      </c>
      <c r="M116" s="7" t="s">
        <v>7</v>
      </c>
    </row>
    <row r="117" spans="1:13" x14ac:dyDescent="0.25">
      <c r="A117" s="34" t="s">
        <v>65</v>
      </c>
      <c r="B117" s="29">
        <v>0</v>
      </c>
      <c r="C117" s="29">
        <v>0</v>
      </c>
      <c r="D117" s="28">
        <v>0</v>
      </c>
      <c r="E117" s="29">
        <v>6</v>
      </c>
      <c r="F117" s="29">
        <v>1</v>
      </c>
      <c r="G117" s="28">
        <v>3504</v>
      </c>
      <c r="H117" s="29">
        <v>6</v>
      </c>
      <c r="I117" s="31">
        <f>(H117/H$135)*100</f>
        <v>3.7267080745341614</v>
      </c>
      <c r="J117" s="25">
        <v>1</v>
      </c>
      <c r="K117" s="31">
        <f>(J117/J$135)*100</f>
        <v>1.8518518518518516</v>
      </c>
      <c r="L117" s="28">
        <v>3504</v>
      </c>
      <c r="M117" s="31">
        <f>(L117/L$135)*100</f>
        <v>4.1376173417178341</v>
      </c>
    </row>
    <row r="118" spans="1:13" x14ac:dyDescent="0.25">
      <c r="A118" s="34" t="s">
        <v>37</v>
      </c>
      <c r="B118" s="29">
        <v>16</v>
      </c>
      <c r="C118" s="29">
        <v>5</v>
      </c>
      <c r="D118" s="28">
        <v>4896</v>
      </c>
      <c r="E118" s="29">
        <v>1.5</v>
      </c>
      <c r="F118" s="29">
        <v>1</v>
      </c>
      <c r="G118" s="28">
        <v>459</v>
      </c>
      <c r="H118" s="29">
        <v>17.5</v>
      </c>
      <c r="I118" s="31">
        <f t="shared" ref="I118:K134" si="37">(H118/H$135)*100</f>
        <v>10.869565217391305</v>
      </c>
      <c r="J118" s="25">
        <v>6</v>
      </c>
      <c r="K118" s="31">
        <f t="shared" si="37"/>
        <v>11.111111111111111</v>
      </c>
      <c r="L118" s="28">
        <v>5355</v>
      </c>
      <c r="M118" s="31">
        <f t="shared" ref="M118" si="38">(L118/L$135)*100</f>
        <v>6.3233278724026825</v>
      </c>
    </row>
    <row r="119" spans="1:13" x14ac:dyDescent="0.25">
      <c r="A119" s="34" t="s">
        <v>38</v>
      </c>
      <c r="B119" s="29">
        <v>20</v>
      </c>
      <c r="C119" s="29">
        <v>4</v>
      </c>
      <c r="D119" s="28">
        <v>7344</v>
      </c>
      <c r="E119" s="29">
        <v>0</v>
      </c>
      <c r="F119" s="29">
        <v>0</v>
      </c>
      <c r="G119" s="28">
        <v>0</v>
      </c>
      <c r="H119" s="29">
        <v>20</v>
      </c>
      <c r="I119" s="31">
        <f t="shared" si="37"/>
        <v>12.422360248447205</v>
      </c>
      <c r="J119" s="25">
        <v>4</v>
      </c>
      <c r="K119" s="31">
        <f t="shared" si="37"/>
        <v>7.4074074074074066</v>
      </c>
      <c r="L119" s="28">
        <v>7344</v>
      </c>
      <c r="M119" s="31">
        <f t="shared" ref="M119" si="39">(L119/L$135)*100</f>
        <v>8.6719925107236797</v>
      </c>
    </row>
    <row r="120" spans="1:13" x14ac:dyDescent="0.25">
      <c r="A120" s="34" t="s">
        <v>39</v>
      </c>
      <c r="B120" s="29">
        <v>0</v>
      </c>
      <c r="C120" s="29">
        <v>0</v>
      </c>
      <c r="D120" s="28">
        <v>0</v>
      </c>
      <c r="E120" s="29">
        <v>2</v>
      </c>
      <c r="F120" s="29">
        <v>2</v>
      </c>
      <c r="G120" s="28">
        <v>642.6</v>
      </c>
      <c r="H120" s="29">
        <v>2</v>
      </c>
      <c r="I120" s="31">
        <f t="shared" si="37"/>
        <v>1.2422360248447204</v>
      </c>
      <c r="J120" s="25">
        <v>2</v>
      </c>
      <c r="K120" s="31">
        <f t="shared" si="37"/>
        <v>3.7037037037037033</v>
      </c>
      <c r="L120" s="28">
        <v>642.6</v>
      </c>
      <c r="M120" s="31">
        <f t="shared" ref="M120" si="40">(L120/L$135)*100</f>
        <v>0.758799344688322</v>
      </c>
    </row>
    <row r="121" spans="1:13" x14ac:dyDescent="0.25">
      <c r="A121" s="34" t="s">
        <v>57</v>
      </c>
      <c r="B121" s="29">
        <v>0</v>
      </c>
      <c r="C121" s="29">
        <v>0</v>
      </c>
      <c r="D121" s="28">
        <v>0</v>
      </c>
      <c r="E121" s="29">
        <v>2</v>
      </c>
      <c r="F121" s="29">
        <v>2</v>
      </c>
      <c r="G121" s="28">
        <v>1059.5999999999999</v>
      </c>
      <c r="H121" s="29">
        <v>2</v>
      </c>
      <c r="I121" s="31">
        <f t="shared" si="37"/>
        <v>1.2422360248447204</v>
      </c>
      <c r="J121" s="25">
        <v>2</v>
      </c>
      <c r="K121" s="31">
        <f t="shared" si="37"/>
        <v>3.7037037037037033</v>
      </c>
      <c r="L121" s="28">
        <v>1059.5999999999999</v>
      </c>
      <c r="M121" s="31">
        <f t="shared" ref="M121" si="41">(L121/L$135)*100</f>
        <v>1.2512041481975504</v>
      </c>
    </row>
    <row r="122" spans="1:13" x14ac:dyDescent="0.25">
      <c r="A122" s="34" t="s">
        <v>40</v>
      </c>
      <c r="B122" s="29">
        <v>18</v>
      </c>
      <c r="C122" s="29">
        <v>8</v>
      </c>
      <c r="D122" s="28">
        <v>6609.6</v>
      </c>
      <c r="E122" s="29">
        <v>9</v>
      </c>
      <c r="F122" s="29">
        <v>3</v>
      </c>
      <c r="G122" s="28">
        <v>5256</v>
      </c>
      <c r="H122" s="29">
        <v>27</v>
      </c>
      <c r="I122" s="31">
        <f t="shared" si="37"/>
        <v>16.770186335403729</v>
      </c>
      <c r="J122" s="25">
        <v>11</v>
      </c>
      <c r="K122" s="31">
        <f t="shared" si="37"/>
        <v>20.37037037037037</v>
      </c>
      <c r="L122" s="28">
        <v>11865.6</v>
      </c>
      <c r="M122" s="31">
        <f t="shared" ref="M122" si="42">(L122/L$135)*100</f>
        <v>14.011219272228063</v>
      </c>
    </row>
    <row r="123" spans="1:13" x14ac:dyDescent="0.25">
      <c r="A123" s="34" t="s">
        <v>51</v>
      </c>
      <c r="B123" s="29">
        <v>8</v>
      </c>
      <c r="C123" s="29">
        <v>2</v>
      </c>
      <c r="D123" s="28">
        <v>2937.6</v>
      </c>
      <c r="E123" s="29">
        <v>0</v>
      </c>
      <c r="F123" s="29">
        <v>0</v>
      </c>
      <c r="G123" s="28">
        <v>0</v>
      </c>
      <c r="H123" s="29">
        <v>8</v>
      </c>
      <c r="I123" s="31">
        <f t="shared" si="37"/>
        <v>4.9689440993788816</v>
      </c>
      <c r="J123" s="25">
        <v>2</v>
      </c>
      <c r="K123" s="31">
        <f t="shared" si="37"/>
        <v>3.7037037037037033</v>
      </c>
      <c r="L123" s="28">
        <v>2937.6</v>
      </c>
      <c r="M123" s="31">
        <f t="shared" ref="M123" si="43">(L123/L$135)*100</f>
        <v>3.4687970042894714</v>
      </c>
    </row>
    <row r="124" spans="1:13" x14ac:dyDescent="0.25">
      <c r="A124" s="34" t="s">
        <v>41</v>
      </c>
      <c r="B124" s="29">
        <v>0</v>
      </c>
      <c r="C124" s="29">
        <v>0</v>
      </c>
      <c r="D124" s="28">
        <v>0</v>
      </c>
      <c r="E124" s="29">
        <v>17</v>
      </c>
      <c r="F124" s="29">
        <v>4</v>
      </c>
      <c r="G124" s="28">
        <v>9372</v>
      </c>
      <c r="H124" s="29">
        <v>17</v>
      </c>
      <c r="I124" s="31">
        <f t="shared" si="37"/>
        <v>10.559006211180124</v>
      </c>
      <c r="J124" s="25">
        <v>4</v>
      </c>
      <c r="K124" s="31">
        <f t="shared" si="37"/>
        <v>7.4074074074074066</v>
      </c>
      <c r="L124" s="28">
        <v>9372</v>
      </c>
      <c r="M124" s="31">
        <f t="shared" ref="M124" si="44">(L124/L$135)*100</f>
        <v>11.066709396854892</v>
      </c>
    </row>
    <row r="125" spans="1:13" x14ac:dyDescent="0.25">
      <c r="A125" s="34" t="s">
        <v>52</v>
      </c>
      <c r="B125" s="29">
        <v>0</v>
      </c>
      <c r="C125" s="29">
        <v>0</v>
      </c>
      <c r="D125" s="28">
        <v>0</v>
      </c>
      <c r="E125" s="29">
        <v>2</v>
      </c>
      <c r="F125" s="29">
        <v>2</v>
      </c>
      <c r="G125" s="28">
        <v>1168</v>
      </c>
      <c r="H125" s="29">
        <v>2</v>
      </c>
      <c r="I125" s="31">
        <f t="shared" si="37"/>
        <v>1.2422360248447204</v>
      </c>
      <c r="J125" s="25">
        <v>2</v>
      </c>
      <c r="K125" s="31">
        <f t="shared" si="37"/>
        <v>3.7037037037037033</v>
      </c>
      <c r="L125" s="28">
        <v>1168</v>
      </c>
      <c r="M125" s="31">
        <f t="shared" ref="M125" si="45">(L125/L$135)*100</f>
        <v>1.3792057805726112</v>
      </c>
    </row>
    <row r="126" spans="1:13" x14ac:dyDescent="0.25">
      <c r="A126" s="34" t="s">
        <v>53</v>
      </c>
      <c r="B126" s="29">
        <v>0</v>
      </c>
      <c r="C126" s="29">
        <v>0</v>
      </c>
      <c r="D126" s="28">
        <v>0</v>
      </c>
      <c r="E126" s="29">
        <v>10</v>
      </c>
      <c r="F126" s="29">
        <v>4</v>
      </c>
      <c r="G126" s="28">
        <v>5840</v>
      </c>
      <c r="H126" s="29">
        <v>10</v>
      </c>
      <c r="I126" s="31">
        <f t="shared" si="37"/>
        <v>6.2111801242236027</v>
      </c>
      <c r="J126" s="25">
        <v>4</v>
      </c>
      <c r="K126" s="31">
        <f t="shared" si="37"/>
        <v>7.4074074074074066</v>
      </c>
      <c r="L126" s="28">
        <v>5840</v>
      </c>
      <c r="M126" s="31">
        <f t="shared" ref="M126" si="46">(L126/L$135)*100</f>
        <v>6.8960289028630566</v>
      </c>
    </row>
    <row r="127" spans="1:13" x14ac:dyDescent="0.25">
      <c r="A127" s="34" t="s">
        <v>59</v>
      </c>
      <c r="B127" s="29">
        <v>0</v>
      </c>
      <c r="C127" s="29">
        <v>0</v>
      </c>
      <c r="D127" s="28">
        <v>0</v>
      </c>
      <c r="E127" s="29">
        <v>7</v>
      </c>
      <c r="F127" s="29">
        <v>2</v>
      </c>
      <c r="G127" s="28">
        <v>3532</v>
      </c>
      <c r="H127" s="29">
        <v>7</v>
      </c>
      <c r="I127" s="31">
        <f t="shared" si="37"/>
        <v>4.3478260869565215</v>
      </c>
      <c r="J127" s="25">
        <v>2</v>
      </c>
      <c r="K127" s="31">
        <f t="shared" si="37"/>
        <v>3.7037037037037033</v>
      </c>
      <c r="L127" s="28">
        <v>3532</v>
      </c>
      <c r="M127" s="31">
        <f t="shared" ref="M127" si="47">(L127/L$135)*100</f>
        <v>4.1706804939918349</v>
      </c>
    </row>
    <row r="128" spans="1:13" x14ac:dyDescent="0.25">
      <c r="A128" s="34" t="s">
        <v>42</v>
      </c>
      <c r="B128" s="29">
        <v>0</v>
      </c>
      <c r="C128" s="29">
        <v>0</v>
      </c>
      <c r="D128" s="28">
        <v>0</v>
      </c>
      <c r="E128" s="29">
        <v>3</v>
      </c>
      <c r="F128" s="29">
        <v>1</v>
      </c>
      <c r="G128" s="28">
        <v>2382</v>
      </c>
      <c r="H128" s="29">
        <v>3</v>
      </c>
      <c r="I128" s="31">
        <f t="shared" si="37"/>
        <v>1.8633540372670807</v>
      </c>
      <c r="J128" s="25">
        <v>1</v>
      </c>
      <c r="K128" s="31">
        <f t="shared" si="37"/>
        <v>1.8518518518518516</v>
      </c>
      <c r="L128" s="28">
        <v>2382</v>
      </c>
      <c r="M128" s="31">
        <f t="shared" ref="M128" si="48">(L128/L$135)*100</f>
        <v>2.8127295970239388</v>
      </c>
    </row>
    <row r="129" spans="1:13" x14ac:dyDescent="0.25">
      <c r="A129" s="34" t="s">
        <v>48</v>
      </c>
      <c r="B129" s="29">
        <v>0</v>
      </c>
      <c r="C129" s="29">
        <v>0</v>
      </c>
      <c r="D129" s="28">
        <v>0</v>
      </c>
      <c r="E129" s="29">
        <v>3</v>
      </c>
      <c r="F129" s="29">
        <v>1</v>
      </c>
      <c r="G129" s="28">
        <v>1752</v>
      </c>
      <c r="H129" s="29">
        <v>3</v>
      </c>
      <c r="I129" s="31">
        <f t="shared" si="37"/>
        <v>1.8633540372670807</v>
      </c>
      <c r="J129" s="25">
        <v>1</v>
      </c>
      <c r="K129" s="31">
        <f t="shared" si="37"/>
        <v>1.8518518518518516</v>
      </c>
      <c r="L129" s="28">
        <v>1752</v>
      </c>
      <c r="M129" s="31">
        <f t="shared" ref="M129" si="49">(L129/L$135)*100</f>
        <v>2.0688086708589171</v>
      </c>
    </row>
    <row r="130" spans="1:13" x14ac:dyDescent="0.25">
      <c r="A130" s="34" t="s">
        <v>43</v>
      </c>
      <c r="B130" s="29">
        <v>0</v>
      </c>
      <c r="C130" s="29">
        <v>0</v>
      </c>
      <c r="D130" s="28">
        <v>0</v>
      </c>
      <c r="E130" s="29">
        <v>3</v>
      </c>
      <c r="F130" s="29">
        <v>1</v>
      </c>
      <c r="G130" s="28">
        <v>2382</v>
      </c>
      <c r="H130" s="29">
        <v>3</v>
      </c>
      <c r="I130" s="31">
        <f t="shared" si="37"/>
        <v>1.8633540372670807</v>
      </c>
      <c r="J130" s="25">
        <v>1</v>
      </c>
      <c r="K130" s="31">
        <f t="shared" si="37"/>
        <v>1.8518518518518516</v>
      </c>
      <c r="L130" s="28">
        <v>2382</v>
      </c>
      <c r="M130" s="31">
        <f t="shared" ref="M130" si="50">(L130/L$135)*100</f>
        <v>2.8127295970239388</v>
      </c>
    </row>
    <row r="131" spans="1:13" x14ac:dyDescent="0.25">
      <c r="A131" s="34" t="s">
        <v>44</v>
      </c>
      <c r="B131" s="29">
        <v>0</v>
      </c>
      <c r="C131" s="29">
        <v>0</v>
      </c>
      <c r="D131" s="28">
        <v>0</v>
      </c>
      <c r="E131" s="29">
        <v>12</v>
      </c>
      <c r="F131" s="29">
        <v>4</v>
      </c>
      <c r="G131" s="28">
        <v>10579.02</v>
      </c>
      <c r="H131" s="29">
        <v>12</v>
      </c>
      <c r="I131" s="31">
        <f t="shared" si="37"/>
        <v>7.4534161490683228</v>
      </c>
      <c r="J131" s="25">
        <v>4</v>
      </c>
      <c r="K131" s="31">
        <f t="shared" si="37"/>
        <v>7.4074074074074066</v>
      </c>
      <c r="L131" s="28">
        <v>10579.02</v>
      </c>
      <c r="M131" s="31">
        <f t="shared" ref="M131" si="51">(L131/L$135)*100</f>
        <v>12.491991041775059</v>
      </c>
    </row>
    <row r="132" spans="1:13" x14ac:dyDescent="0.25">
      <c r="A132" s="34" t="s">
        <v>31</v>
      </c>
      <c r="B132" s="29">
        <v>0</v>
      </c>
      <c r="C132" s="29">
        <v>0</v>
      </c>
      <c r="D132" s="28">
        <v>0</v>
      </c>
      <c r="E132" s="29">
        <v>11.5</v>
      </c>
      <c r="F132" s="29">
        <v>4</v>
      </c>
      <c r="G132" s="28">
        <v>9131</v>
      </c>
      <c r="H132" s="29">
        <v>11.5</v>
      </c>
      <c r="I132" s="31">
        <f t="shared" si="37"/>
        <v>7.1428571428571423</v>
      </c>
      <c r="J132" s="25">
        <v>4</v>
      </c>
      <c r="K132" s="31">
        <f t="shared" si="37"/>
        <v>7.4074074074074066</v>
      </c>
      <c r="L132" s="28">
        <v>9131</v>
      </c>
      <c r="M132" s="31">
        <f t="shared" ref="M132" si="52">(L132/L$135)*100</f>
        <v>10.782130121925098</v>
      </c>
    </row>
    <row r="133" spans="1:13" x14ac:dyDescent="0.25">
      <c r="A133" s="34" t="s">
        <v>55</v>
      </c>
      <c r="B133" s="29">
        <v>0</v>
      </c>
      <c r="C133" s="29">
        <v>0</v>
      </c>
      <c r="D133" s="28">
        <v>0</v>
      </c>
      <c r="E133" s="29">
        <v>7</v>
      </c>
      <c r="F133" s="29">
        <v>2</v>
      </c>
      <c r="G133" s="28">
        <v>4088</v>
      </c>
      <c r="H133" s="29">
        <v>7</v>
      </c>
      <c r="I133" s="31">
        <f t="shared" si="37"/>
        <v>4.3478260869565215</v>
      </c>
      <c r="J133" s="25">
        <v>2</v>
      </c>
      <c r="K133" s="31">
        <f t="shared" si="37"/>
        <v>3.7037037037037033</v>
      </c>
      <c r="L133" s="28">
        <v>4088</v>
      </c>
      <c r="M133" s="31">
        <f t="shared" ref="M133" si="53">(L133/L$135)*100</f>
        <v>4.82722023200414</v>
      </c>
    </row>
    <row r="134" spans="1:13" ht="15.75" thickBot="1" x14ac:dyDescent="0.3">
      <c r="A134" s="34" t="s">
        <v>68</v>
      </c>
      <c r="B134" s="29">
        <v>0</v>
      </c>
      <c r="C134" s="29">
        <v>0</v>
      </c>
      <c r="D134" s="28">
        <v>0</v>
      </c>
      <c r="E134" s="29">
        <v>3</v>
      </c>
      <c r="F134" s="29">
        <v>1</v>
      </c>
      <c r="G134" s="28">
        <v>1752</v>
      </c>
      <c r="H134" s="29">
        <v>3</v>
      </c>
      <c r="I134" s="31">
        <f t="shared" si="37"/>
        <v>1.8633540372670807</v>
      </c>
      <c r="J134" s="25">
        <v>1</v>
      </c>
      <c r="K134" s="31">
        <f t="shared" si="37"/>
        <v>1.8518518518518516</v>
      </c>
      <c r="L134" s="28">
        <v>1752</v>
      </c>
      <c r="M134" s="31">
        <f t="shared" ref="M134" si="54">(L134/L$135)*100</f>
        <v>2.0688086708589171</v>
      </c>
    </row>
    <row r="135" spans="1:13" ht="15.75" thickBot="1" x14ac:dyDescent="0.3">
      <c r="A135" s="8" t="s">
        <v>3</v>
      </c>
      <c r="B135" s="30">
        <f>SUM(B117:B134)</f>
        <v>62</v>
      </c>
      <c r="C135" s="30">
        <f t="shared" ref="C135:M135" si="55">SUM(C117:C134)</f>
        <v>19</v>
      </c>
      <c r="D135" s="26">
        <f t="shared" si="55"/>
        <v>21787.199999999997</v>
      </c>
      <c r="E135" s="30">
        <f t="shared" si="55"/>
        <v>99</v>
      </c>
      <c r="F135" s="30">
        <f t="shared" si="55"/>
        <v>35</v>
      </c>
      <c r="G135" s="26">
        <f t="shared" si="55"/>
        <v>62899.22</v>
      </c>
      <c r="H135" s="30">
        <f t="shared" si="55"/>
        <v>161</v>
      </c>
      <c r="I135" s="30">
        <f t="shared" si="55"/>
        <v>100</v>
      </c>
      <c r="J135" s="9">
        <f t="shared" si="55"/>
        <v>54</v>
      </c>
      <c r="K135" s="30">
        <f t="shared" si="55"/>
        <v>99.999999999999972</v>
      </c>
      <c r="L135" s="26">
        <f>SUM(L117:L134)</f>
        <v>84686.42</v>
      </c>
      <c r="M135" s="30">
        <f t="shared" si="55"/>
        <v>100.00000000000001</v>
      </c>
    </row>
    <row r="136" spans="1:13" x14ac:dyDescent="0.25">
      <c r="A136" s="41" t="s">
        <v>8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</sheetData>
  <mergeCells count="47">
    <mergeCell ref="A114:M114"/>
    <mergeCell ref="A115:A116"/>
    <mergeCell ref="B115:D115"/>
    <mergeCell ref="E115:G115"/>
    <mergeCell ref="H115:M115"/>
    <mergeCell ref="B23:D23"/>
    <mergeCell ref="E23:G23"/>
    <mergeCell ref="A35:M35"/>
    <mergeCell ref="H23:M23"/>
    <mergeCell ref="A136:M136"/>
    <mergeCell ref="A95:M95"/>
    <mergeCell ref="A96:A97"/>
    <mergeCell ref="B96:D96"/>
    <mergeCell ref="E96:G96"/>
    <mergeCell ref="H96:M96"/>
    <mergeCell ref="B70:D70"/>
    <mergeCell ref="E70:G70"/>
    <mergeCell ref="H70:M70"/>
    <mergeCell ref="A1:M1"/>
    <mergeCell ref="A2:M2"/>
    <mergeCell ref="A3:A4"/>
    <mergeCell ref="B3:D3"/>
    <mergeCell ref="E3:G3"/>
    <mergeCell ref="H3:M3"/>
    <mergeCell ref="A8:M8"/>
    <mergeCell ref="A9:A10"/>
    <mergeCell ref="B9:D9"/>
    <mergeCell ref="E9:G9"/>
    <mergeCell ref="H9:M9"/>
    <mergeCell ref="A22:M22"/>
    <mergeCell ref="A23:A24"/>
    <mergeCell ref="A86:A87"/>
    <mergeCell ref="B86:D86"/>
    <mergeCell ref="E86:G86"/>
    <mergeCell ref="H86:M86"/>
    <mergeCell ref="A36:A37"/>
    <mergeCell ref="B36:D36"/>
    <mergeCell ref="E36:G36"/>
    <mergeCell ref="H36:M36"/>
    <mergeCell ref="A85:M85"/>
    <mergeCell ref="A50:M50"/>
    <mergeCell ref="A51:A52"/>
    <mergeCell ref="B51:D51"/>
    <mergeCell ref="E51:G51"/>
    <mergeCell ref="H51:M51"/>
    <mergeCell ref="A69:M69"/>
    <mergeCell ref="A70:A7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11" activePane="bottomLeft" state="frozen"/>
      <selection pane="bottomLeft" activeCell="B16" sqref="B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5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>
        <v>51</v>
      </c>
      <c r="C12" s="12">
        <v>54</v>
      </c>
      <c r="D12" s="12">
        <f t="shared" si="0"/>
        <v>105</v>
      </c>
      <c r="E12" s="10">
        <v>60173.02</v>
      </c>
    </row>
    <row r="13" spans="1:5" x14ac:dyDescent="0.25">
      <c r="A13" t="s">
        <v>16</v>
      </c>
      <c r="B13" s="12">
        <v>87</v>
      </c>
      <c r="C13" s="12">
        <v>32</v>
      </c>
      <c r="D13" s="12">
        <f t="shared" si="0"/>
        <v>119</v>
      </c>
      <c r="E13" s="10">
        <v>41796.400000000001</v>
      </c>
    </row>
    <row r="14" spans="1:5" x14ac:dyDescent="0.25">
      <c r="A14" t="s">
        <v>15</v>
      </c>
      <c r="B14" s="12">
        <v>93</v>
      </c>
      <c r="C14" s="12">
        <v>61.5</v>
      </c>
      <c r="D14" s="12">
        <f t="shared" si="0"/>
        <v>154.5</v>
      </c>
      <c r="E14" s="10">
        <v>64888.4</v>
      </c>
    </row>
    <row r="15" spans="1:5" x14ac:dyDescent="0.25">
      <c r="A15" t="s">
        <v>14</v>
      </c>
      <c r="B15" s="12">
        <v>62</v>
      </c>
      <c r="C15" s="12">
        <v>99</v>
      </c>
      <c r="D15" s="12">
        <f t="shared" si="0"/>
        <v>161</v>
      </c>
      <c r="E15" s="10">
        <v>84686.42</v>
      </c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71.388888888888886</v>
      </c>
      <c r="C19" s="23">
        <f>AVERAGE(C7:C18)</f>
        <v>49.833333333333336</v>
      </c>
      <c r="D19" s="23">
        <f>AVERAGE(D7:D18)</f>
        <v>121.22222222222223</v>
      </c>
      <c r="E19" s="14">
        <f>AVERAGE(E7:E18)</f>
        <v>57540.543333333342</v>
      </c>
    </row>
    <row r="20" spans="1:5" x14ac:dyDescent="0.25">
      <c r="A20" s="15" t="s">
        <v>10</v>
      </c>
      <c r="B20" s="33">
        <f>SUM(B7:B18)</f>
        <v>642.5</v>
      </c>
      <c r="C20" s="33">
        <f t="shared" ref="C20:E20" si="1">SUM(C7:C18)</f>
        <v>448.5</v>
      </c>
      <c r="D20" s="33">
        <f t="shared" si="1"/>
        <v>1091</v>
      </c>
      <c r="E20" s="32">
        <f t="shared" si="1"/>
        <v>517864.89000000007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2016-10-13T20:18:08Z</dcterms:modified>
</cp:coreProperties>
</file>