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D11" i="4" l="1"/>
  <c r="M32" i="1"/>
  <c r="M33" i="1"/>
  <c r="M29" i="1"/>
  <c r="L41" i="1"/>
  <c r="M30" i="1" s="1"/>
  <c r="J41" i="1"/>
  <c r="K31" i="1" s="1"/>
  <c r="H41" i="1"/>
  <c r="I33" i="1" s="1"/>
  <c r="G41" i="1"/>
  <c r="F41" i="1"/>
  <c r="E41" i="1"/>
  <c r="D41" i="1"/>
  <c r="C41" i="1"/>
  <c r="B41" i="1"/>
  <c r="K30" i="1" l="1"/>
  <c r="M40" i="1"/>
  <c r="K29" i="1"/>
  <c r="M37" i="1"/>
  <c r="K38" i="1"/>
  <c r="K34" i="1"/>
  <c r="M36" i="1"/>
  <c r="I40" i="1"/>
  <c r="I36" i="1"/>
  <c r="I32" i="1"/>
  <c r="I39" i="1"/>
  <c r="I35" i="1"/>
  <c r="I31" i="1"/>
  <c r="K37" i="1"/>
  <c r="K33" i="1"/>
  <c r="I38" i="1"/>
  <c r="I34" i="1"/>
  <c r="I30" i="1"/>
  <c r="K40" i="1"/>
  <c r="K36" i="1"/>
  <c r="K32" i="1"/>
  <c r="M39" i="1"/>
  <c r="M35" i="1"/>
  <c r="M31" i="1"/>
  <c r="I29" i="1"/>
  <c r="I37" i="1"/>
  <c r="K39" i="1"/>
  <c r="K35" i="1"/>
  <c r="M38" i="1"/>
  <c r="M34" i="1"/>
  <c r="D10" i="4"/>
  <c r="I10" i="1"/>
  <c r="L25" i="1"/>
  <c r="M11" i="1" s="1"/>
  <c r="J25" i="1"/>
  <c r="K11" i="1" s="1"/>
  <c r="H25" i="1"/>
  <c r="I11" i="1" s="1"/>
  <c r="G25" i="1"/>
  <c r="F25" i="1"/>
  <c r="E25" i="1"/>
  <c r="D25" i="1"/>
  <c r="C25" i="1"/>
  <c r="B25" i="1"/>
  <c r="M41" i="1" l="1"/>
  <c r="I41" i="1"/>
  <c r="K41" i="1"/>
  <c r="K18" i="1"/>
  <c r="K17" i="1"/>
  <c r="M16" i="1"/>
  <c r="M14" i="1"/>
  <c r="K10" i="1"/>
  <c r="K25" i="1"/>
  <c r="M20" i="1"/>
  <c r="M13" i="1"/>
  <c r="M24" i="1"/>
  <c r="M21" i="1"/>
  <c r="M10" i="1"/>
  <c r="M25" i="1"/>
  <c r="M18" i="1"/>
  <c r="I22" i="1"/>
  <c r="I18" i="1"/>
  <c r="K22" i="1"/>
  <c r="K14" i="1"/>
  <c r="I14" i="1"/>
  <c r="K21" i="1"/>
  <c r="K13" i="1"/>
  <c r="M22" i="1"/>
  <c r="M17" i="1"/>
  <c r="M12" i="1"/>
  <c r="I25" i="1"/>
  <c r="I21" i="1"/>
  <c r="I17" i="1"/>
  <c r="I13" i="1"/>
  <c r="I24" i="1"/>
  <c r="I20" i="1"/>
  <c r="I16" i="1"/>
  <c r="I12" i="1"/>
  <c r="K24" i="1"/>
  <c r="K20" i="1"/>
  <c r="K16" i="1"/>
  <c r="K12" i="1"/>
  <c r="I23" i="1"/>
  <c r="I19" i="1"/>
  <c r="I15" i="1"/>
  <c r="K23" i="1"/>
  <c r="K19" i="1"/>
  <c r="K15" i="1"/>
  <c r="M23" i="1"/>
  <c r="M19" i="1"/>
  <c r="M15" i="1"/>
  <c r="C6" i="1"/>
  <c r="B6" i="1"/>
  <c r="D6" i="1"/>
  <c r="D9" i="4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<sst xmlns="http://schemas.openxmlformats.org/spreadsheetml/2006/main" count="109" uniqueCount="56">
  <si>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</si>
  <si>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</si>
  <si>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</si>
  <si>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</si>
  <si>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</si>
  <si>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</si>
  <si>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</si>
  <si>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</si>
  <si>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</si>
  <si>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</si>
  <si>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</si>
  <si>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</si>
  <si>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</si>
  <si>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</si>
  <si>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</si>
  <si>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</si>
  <si>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</si>
  <si>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</si>
  <si>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</si>
  <si>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</si>
  <si>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</si>
  <si>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</si>
  <si>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</si>
  <si>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</si>
  <si>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</si>
  <si>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</si>
  <si>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</si>
  <si>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</si>
  <si>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</si>
  <si>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</si>
  <si>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</si>
  <si>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</si>
  <si>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</si>
  <si>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Mês: Jan / 2018</t>
  </si>
  <si>
    <t>Méd. 2017</t>
  </si>
  <si>
    <t>Méd./Mês 2018</t>
  </si>
  <si>
    <t>Mês: Fev / 2018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</si>
  <si>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</si>
  <si>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</si>
  <si>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</si>
  <si>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DIR. DE PLANEJ. E PROJ. ESPECIAIS - DPE </t>
  </si>
  <si>
    <t xml:space="preserve">DIRETORIA DE ATIVIDADES ESPECIAIS - DAE </t>
  </si>
  <si>
    <t xml:space="preserve">DIRETORIA DE CONTROLE DE ATOS DE PESSOAL - DAP </t>
  </si>
  <si>
    <t xml:space="preserve">DIRETORIA DE CONTROLE DE CONTAS DE GOVERNO (DCG) - DCG </t>
  </si>
  <si>
    <t xml:space="preserve">DIRETORIA DE CONTROLE DE LICITAÇÕES E CONTRATAÇÕES - DLC </t>
  </si>
  <si>
    <t xml:space="preserve">DIRETORIA DE INFORMÁTICA - DIN </t>
  </si>
  <si>
    <t xml:space="preserve">DIRETORIA GERAL DE CONTROLE EXTERNO (DGCE) - DGCE </t>
  </si>
  <si>
    <t xml:space="preserve">Gab - Wilson Rogério Wan Dall - GAC Wilson Rogério Wan Dal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</si>
  <si>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</si>
  <si>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</si>
  <si>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Cons. Adircelio M. F. Junior - GAC Adircelio de M. F. Junior </t>
  </si>
  <si>
    <t xml:space="preserve">PRESIDÊNCIA (GAP) - ASMI - GAP/ASMI </t>
  </si>
  <si>
    <t>Mês: Mar / 2018</t>
  </si>
  <si>
    <t xml:space="preserve">DIRETORIA DE RECURSOS E REEXAMES (DRR) - DRR </t>
  </si>
  <si>
    <t xml:space="preserve">DIRETORIA GERAL DE PLANEJAMENTO E ADMINISTRAÇÃO (DGPA) - DGPA </t>
  </si>
  <si>
    <t xml:space="preserve">GAB. DO PRESIDENTE - GAP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</si>
</sst>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Março 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12">
                  <c:v>93.333333333333329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12">
                  <c:v>26.666666666666668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Março 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9">
                  <c:v>66861.386666666673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15" workbookViewId="0">
      <selection activeCell="K48" sqref="K48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3" customFormat="1" ht="22.5" customHeight="1" thickBot="1" x14ac:dyDescent="0.3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5">
      <c r="A3" s="43" t="s">
        <v>0</v>
      </c>
      <c r="B3" s="45" t="s">
        <v>1</v>
      </c>
      <c r="C3" s="45"/>
      <c r="D3" s="45"/>
      <c r="E3" s="45" t="s">
        <v>2</v>
      </c>
      <c r="F3" s="45"/>
      <c r="G3" s="45"/>
      <c r="H3" s="45" t="s">
        <v>3</v>
      </c>
      <c r="I3" s="45"/>
      <c r="J3" s="45"/>
      <c r="K3" s="45"/>
      <c r="L3" s="45"/>
      <c r="M3" s="46"/>
    </row>
    <row r="4" spans="1:13" ht="27.75" customHeight="1" thickBot="1" x14ac:dyDescent="0.3">
      <c r="A4" s="44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ht="15.75" thickBot="1" x14ac:dyDescent="0.3">
      <c r="A5" s="1"/>
      <c r="B5" s="35"/>
      <c r="C5" s="34"/>
      <c r="D5" s="2"/>
      <c r="E5" s="29"/>
      <c r="F5" s="29"/>
      <c r="G5" s="2"/>
      <c r="H5" s="35"/>
      <c r="I5" s="31"/>
      <c r="J5" s="34"/>
      <c r="K5" s="31"/>
      <c r="L5" s="33"/>
      <c r="M5" s="31"/>
    </row>
    <row r="6" spans="1:13" ht="15.75" thickBot="1" x14ac:dyDescent="0.3">
      <c r="A6" s="8" t="s">
        <v>3</v>
      </c>
      <c r="B6" s="9">
        <f>SUM(B5:B5)</f>
        <v>0</v>
      </c>
      <c r="C6" s="9">
        <f>SUM(C5:C5)</f>
        <v>0</v>
      </c>
      <c r="D6" s="10">
        <f>SUM(D5:D5)</f>
        <v>0</v>
      </c>
      <c r="E6" s="9">
        <v>0</v>
      </c>
      <c r="F6" s="9">
        <v>0</v>
      </c>
      <c r="G6" s="30">
        <v>0</v>
      </c>
      <c r="H6" s="9">
        <v>0</v>
      </c>
      <c r="I6" s="32">
        <v>0</v>
      </c>
      <c r="J6" s="9">
        <v>0</v>
      </c>
      <c r="K6" s="32">
        <v>0</v>
      </c>
      <c r="L6" s="30">
        <v>0</v>
      </c>
      <c r="M6" s="32">
        <v>0</v>
      </c>
    </row>
    <row r="7" spans="1:13" ht="16.5" thickBot="1" x14ac:dyDescent="0.3">
      <c r="A7" s="42" t="s">
        <v>36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x14ac:dyDescent="0.25">
      <c r="A8" s="43" t="s">
        <v>0</v>
      </c>
      <c r="B8" s="45" t="s">
        <v>1</v>
      </c>
      <c r="C8" s="45"/>
      <c r="D8" s="45"/>
      <c r="E8" s="45" t="s">
        <v>2</v>
      </c>
      <c r="F8" s="45"/>
      <c r="G8" s="45"/>
      <c r="H8" s="45" t="s">
        <v>3</v>
      </c>
      <c r="I8" s="45"/>
      <c r="J8" s="45"/>
      <c r="K8" s="45"/>
      <c r="L8" s="45"/>
      <c r="M8" s="46"/>
    </row>
    <row r="9" spans="1:13" ht="39" thickBot="1" x14ac:dyDescent="0.3">
      <c r="A9" s="44"/>
      <c r="B9" s="4" t="s">
        <v>4</v>
      </c>
      <c r="C9" s="4" t="s">
        <v>5</v>
      </c>
      <c r="D9" s="5" t="s">
        <v>6</v>
      </c>
      <c r="E9" s="4" t="s">
        <v>4</v>
      </c>
      <c r="F9" s="4" t="s">
        <v>5</v>
      </c>
      <c r="G9" s="6" t="s">
        <v>6</v>
      </c>
      <c r="H9" s="4" t="s">
        <v>4</v>
      </c>
      <c r="I9" s="4" t="s">
        <v>7</v>
      </c>
      <c r="J9" s="4" t="s">
        <v>5</v>
      </c>
      <c r="K9" s="4" t="s">
        <v>7</v>
      </c>
      <c r="L9" s="6" t="s">
        <v>6</v>
      </c>
      <c r="M9" s="7" t="s">
        <v>7</v>
      </c>
    </row>
    <row r="10" spans="1:13" x14ac:dyDescent="0.25">
      <c r="A10" s="37" t="s">
        <v>37</v>
      </c>
      <c r="B10" s="39">
        <v>17</v>
      </c>
      <c r="C10" s="40">
        <v>5</v>
      </c>
      <c r="D10" s="38">
        <v>6460</v>
      </c>
      <c r="E10" s="39">
        <v>0</v>
      </c>
      <c r="F10" s="40">
        <v>0</v>
      </c>
      <c r="G10" s="37">
        <v>0</v>
      </c>
      <c r="H10" s="39">
        <v>17</v>
      </c>
      <c r="I10" s="31">
        <f>(H10/H$25)*100</f>
        <v>13.934426229508196</v>
      </c>
      <c r="J10" s="40">
        <v>5</v>
      </c>
      <c r="K10" s="31">
        <f>(J10/J$25)*100</f>
        <v>13.888888888888889</v>
      </c>
      <c r="L10" s="38">
        <v>6460</v>
      </c>
      <c r="M10" s="31">
        <f>(L10/L$25)*100</f>
        <v>7.1543940383298326</v>
      </c>
    </row>
    <row r="11" spans="1:13" x14ac:dyDescent="0.25">
      <c r="A11" s="37" t="s">
        <v>38</v>
      </c>
      <c r="B11" s="39">
        <v>5</v>
      </c>
      <c r="C11" s="40">
        <v>2</v>
      </c>
      <c r="D11" s="38">
        <v>2280</v>
      </c>
      <c r="E11" s="39">
        <v>0</v>
      </c>
      <c r="F11" s="40">
        <v>0</v>
      </c>
      <c r="G11" s="37">
        <v>0</v>
      </c>
      <c r="H11" s="39">
        <v>5</v>
      </c>
      <c r="I11" s="31">
        <f t="shared" ref="I11:I24" si="0">(H11/H$25)*100</f>
        <v>4.0983606557377046</v>
      </c>
      <c r="J11" s="40">
        <v>2</v>
      </c>
      <c r="K11" s="31">
        <f t="shared" ref="K11:K24" si="1">(J11/J$25)*100</f>
        <v>5.5555555555555554</v>
      </c>
      <c r="L11" s="38">
        <v>2280</v>
      </c>
      <c r="M11" s="31">
        <f t="shared" ref="M11:M24" si="2">(L11/L$25)*100</f>
        <v>2.5250802488222939</v>
      </c>
    </row>
    <row r="12" spans="1:13" x14ac:dyDescent="0.25">
      <c r="A12" s="37" t="s">
        <v>39</v>
      </c>
      <c r="B12" s="39">
        <v>0</v>
      </c>
      <c r="C12" s="40">
        <v>0</v>
      </c>
      <c r="D12" s="37">
        <v>0</v>
      </c>
      <c r="E12" s="39">
        <v>3</v>
      </c>
      <c r="F12" s="40">
        <v>2</v>
      </c>
      <c r="G12" s="38">
        <v>1740</v>
      </c>
      <c r="H12" s="39">
        <v>3</v>
      </c>
      <c r="I12" s="31">
        <f t="shared" si="0"/>
        <v>2.459016393442623</v>
      </c>
      <c r="J12" s="40">
        <v>2</v>
      </c>
      <c r="K12" s="31">
        <f t="shared" si="1"/>
        <v>5.5555555555555554</v>
      </c>
      <c r="L12" s="38">
        <v>1740</v>
      </c>
      <c r="M12" s="31">
        <f t="shared" si="2"/>
        <v>1.9270349267328031</v>
      </c>
    </row>
    <row r="13" spans="1:13" x14ac:dyDescent="0.25">
      <c r="A13" s="37" t="s">
        <v>40</v>
      </c>
      <c r="B13" s="39">
        <v>0</v>
      </c>
      <c r="C13" s="40">
        <v>0</v>
      </c>
      <c r="D13" s="37">
        <v>0</v>
      </c>
      <c r="E13" s="39">
        <v>2</v>
      </c>
      <c r="F13" s="40">
        <v>1</v>
      </c>
      <c r="G13" s="38">
        <v>1360</v>
      </c>
      <c r="H13" s="39">
        <v>2</v>
      </c>
      <c r="I13" s="31">
        <f t="shared" si="0"/>
        <v>1.639344262295082</v>
      </c>
      <c r="J13" s="40">
        <v>1</v>
      </c>
      <c r="K13" s="31">
        <f t="shared" si="1"/>
        <v>2.7777777777777777</v>
      </c>
      <c r="L13" s="38">
        <v>1360</v>
      </c>
      <c r="M13" s="31">
        <f t="shared" si="2"/>
        <v>1.5061882185957542</v>
      </c>
    </row>
    <row r="14" spans="1:13" x14ac:dyDescent="0.25">
      <c r="A14" s="37" t="s">
        <v>41</v>
      </c>
      <c r="B14" s="39">
        <v>31</v>
      </c>
      <c r="C14" s="40">
        <v>8</v>
      </c>
      <c r="D14" s="38">
        <v>14136</v>
      </c>
      <c r="E14" s="39">
        <v>0</v>
      </c>
      <c r="F14" s="40">
        <v>0</v>
      </c>
      <c r="G14" s="37">
        <v>0</v>
      </c>
      <c r="H14" s="39">
        <v>31</v>
      </c>
      <c r="I14" s="31">
        <f t="shared" si="0"/>
        <v>25.409836065573771</v>
      </c>
      <c r="J14" s="40">
        <v>8</v>
      </c>
      <c r="K14" s="31">
        <f t="shared" si="1"/>
        <v>22.222222222222221</v>
      </c>
      <c r="L14" s="38">
        <v>14136</v>
      </c>
      <c r="M14" s="31">
        <f t="shared" si="2"/>
        <v>15.655497542698221</v>
      </c>
    </row>
    <row r="15" spans="1:13" x14ac:dyDescent="0.25">
      <c r="A15" s="37" t="s">
        <v>42</v>
      </c>
      <c r="B15" s="39">
        <v>0</v>
      </c>
      <c r="C15" s="40">
        <v>0</v>
      </c>
      <c r="D15" s="37">
        <v>0</v>
      </c>
      <c r="E15" s="39">
        <v>1</v>
      </c>
      <c r="F15" s="40">
        <v>2</v>
      </c>
      <c r="G15" s="37">
        <v>456</v>
      </c>
      <c r="H15" s="39">
        <v>1</v>
      </c>
      <c r="I15" s="31">
        <f t="shared" si="0"/>
        <v>0.81967213114754101</v>
      </c>
      <c r="J15" s="40">
        <v>2</v>
      </c>
      <c r="K15" s="31">
        <f t="shared" si="1"/>
        <v>5.5555555555555554</v>
      </c>
      <c r="L15" s="37">
        <v>456</v>
      </c>
      <c r="M15" s="31">
        <f t="shared" si="2"/>
        <v>0.5050160497644588</v>
      </c>
    </row>
    <row r="16" spans="1:13" x14ac:dyDescent="0.25">
      <c r="A16" s="37" t="s">
        <v>43</v>
      </c>
      <c r="B16" s="39">
        <v>0</v>
      </c>
      <c r="C16" s="40">
        <v>0</v>
      </c>
      <c r="D16" s="37">
        <v>0</v>
      </c>
      <c r="E16" s="39">
        <v>2</v>
      </c>
      <c r="F16" s="40">
        <v>1</v>
      </c>
      <c r="G16" s="38">
        <v>1360</v>
      </c>
      <c r="H16" s="39">
        <v>2</v>
      </c>
      <c r="I16" s="31">
        <f t="shared" si="0"/>
        <v>1.639344262295082</v>
      </c>
      <c r="J16" s="40">
        <v>1</v>
      </c>
      <c r="K16" s="31">
        <f t="shared" si="1"/>
        <v>2.7777777777777777</v>
      </c>
      <c r="L16" s="38">
        <v>1360</v>
      </c>
      <c r="M16" s="31">
        <f t="shared" si="2"/>
        <v>1.5061882185957542</v>
      </c>
    </row>
    <row r="17" spans="1:13" x14ac:dyDescent="0.25">
      <c r="A17" s="37" t="s">
        <v>44</v>
      </c>
      <c r="B17" s="39">
        <v>13</v>
      </c>
      <c r="C17" s="40">
        <v>3</v>
      </c>
      <c r="D17" s="38">
        <v>5928</v>
      </c>
      <c r="E17" s="39">
        <v>0</v>
      </c>
      <c r="F17" s="40">
        <v>0</v>
      </c>
      <c r="G17" s="37">
        <v>0</v>
      </c>
      <c r="H17" s="39">
        <v>13</v>
      </c>
      <c r="I17" s="31">
        <f t="shared" si="0"/>
        <v>10.655737704918032</v>
      </c>
      <c r="J17" s="40">
        <v>3</v>
      </c>
      <c r="K17" s="31">
        <f t="shared" si="1"/>
        <v>8.3333333333333321</v>
      </c>
      <c r="L17" s="38">
        <v>5928</v>
      </c>
      <c r="M17" s="31">
        <f t="shared" si="2"/>
        <v>6.5652086469379629</v>
      </c>
    </row>
    <row r="18" spans="1:13" x14ac:dyDescent="0.25">
      <c r="A18" s="37" t="s">
        <v>45</v>
      </c>
      <c r="B18" s="39">
        <v>0</v>
      </c>
      <c r="C18" s="40">
        <v>0</v>
      </c>
      <c r="D18" s="37">
        <v>0</v>
      </c>
      <c r="E18" s="39">
        <v>2</v>
      </c>
      <c r="F18" s="40">
        <v>1</v>
      </c>
      <c r="G18" s="38">
        <v>1360</v>
      </c>
      <c r="H18" s="39">
        <v>2</v>
      </c>
      <c r="I18" s="31">
        <f t="shared" si="0"/>
        <v>1.639344262295082</v>
      </c>
      <c r="J18" s="40">
        <v>1</v>
      </c>
      <c r="K18" s="31">
        <f t="shared" si="1"/>
        <v>2.7777777777777777</v>
      </c>
      <c r="L18" s="38">
        <v>1360</v>
      </c>
      <c r="M18" s="31">
        <f t="shared" si="2"/>
        <v>1.5061882185957542</v>
      </c>
    </row>
    <row r="19" spans="1:13" x14ac:dyDescent="0.25">
      <c r="A19" s="37" t="s">
        <v>46</v>
      </c>
      <c r="B19" s="39">
        <v>0</v>
      </c>
      <c r="C19" s="40">
        <v>0</v>
      </c>
      <c r="D19" s="37">
        <v>0</v>
      </c>
      <c r="E19" s="39">
        <v>9</v>
      </c>
      <c r="F19" s="40">
        <v>2</v>
      </c>
      <c r="G19" s="38">
        <v>6120</v>
      </c>
      <c r="H19" s="39">
        <v>9</v>
      </c>
      <c r="I19" s="31">
        <f t="shared" si="0"/>
        <v>7.3770491803278686</v>
      </c>
      <c r="J19" s="40">
        <v>2</v>
      </c>
      <c r="K19" s="31">
        <f t="shared" si="1"/>
        <v>5.5555555555555554</v>
      </c>
      <c r="L19" s="38">
        <v>6120</v>
      </c>
      <c r="M19" s="31">
        <f t="shared" si="2"/>
        <v>6.7778469836808934</v>
      </c>
    </row>
    <row r="20" spans="1:13" x14ac:dyDescent="0.25">
      <c r="A20" s="37" t="s">
        <v>47</v>
      </c>
      <c r="B20" s="39">
        <v>0</v>
      </c>
      <c r="C20" s="40">
        <v>0</v>
      </c>
      <c r="D20" s="37">
        <v>0</v>
      </c>
      <c r="E20" s="39">
        <v>10</v>
      </c>
      <c r="F20" s="40">
        <v>2</v>
      </c>
      <c r="G20" s="38">
        <v>15504</v>
      </c>
      <c r="H20" s="39">
        <v>10</v>
      </c>
      <c r="I20" s="31">
        <f t="shared" si="0"/>
        <v>8.1967213114754092</v>
      </c>
      <c r="J20" s="40">
        <v>2</v>
      </c>
      <c r="K20" s="31">
        <f t="shared" si="1"/>
        <v>5.5555555555555554</v>
      </c>
      <c r="L20" s="38">
        <v>15504</v>
      </c>
      <c r="M20" s="31">
        <f t="shared" si="2"/>
        <v>17.170545691991595</v>
      </c>
    </row>
    <row r="21" spans="1:13" x14ac:dyDescent="0.25">
      <c r="A21" s="37" t="s">
        <v>48</v>
      </c>
      <c r="B21" s="39">
        <v>0</v>
      </c>
      <c r="C21" s="40">
        <v>0</v>
      </c>
      <c r="D21" s="37">
        <v>0</v>
      </c>
      <c r="E21" s="39">
        <v>4</v>
      </c>
      <c r="F21" s="40">
        <v>2</v>
      </c>
      <c r="G21" s="38">
        <v>2720</v>
      </c>
      <c r="H21" s="39">
        <v>4</v>
      </c>
      <c r="I21" s="31">
        <f t="shared" si="0"/>
        <v>3.278688524590164</v>
      </c>
      <c r="J21" s="40">
        <v>2</v>
      </c>
      <c r="K21" s="31">
        <f t="shared" si="1"/>
        <v>5.5555555555555554</v>
      </c>
      <c r="L21" s="38">
        <v>2720</v>
      </c>
      <c r="M21" s="31">
        <f t="shared" si="2"/>
        <v>3.0123764371915085</v>
      </c>
    </row>
    <row r="22" spans="1:13" x14ac:dyDescent="0.25">
      <c r="A22" s="37" t="s">
        <v>49</v>
      </c>
      <c r="B22" s="39">
        <v>0</v>
      </c>
      <c r="C22" s="40">
        <v>0</v>
      </c>
      <c r="D22" s="37">
        <v>0</v>
      </c>
      <c r="E22" s="39">
        <v>3</v>
      </c>
      <c r="F22" s="40">
        <v>1</v>
      </c>
      <c r="G22" s="38">
        <v>2790</v>
      </c>
      <c r="H22" s="39">
        <v>3</v>
      </c>
      <c r="I22" s="31">
        <f t="shared" si="0"/>
        <v>2.459016393442623</v>
      </c>
      <c r="J22" s="40">
        <v>1</v>
      </c>
      <c r="K22" s="31">
        <f t="shared" si="1"/>
        <v>2.7777777777777777</v>
      </c>
      <c r="L22" s="38">
        <v>2790</v>
      </c>
      <c r="M22" s="31">
        <f t="shared" si="2"/>
        <v>3.0899008307957012</v>
      </c>
    </row>
    <row r="23" spans="1:13" x14ac:dyDescent="0.25">
      <c r="A23" s="37" t="s">
        <v>50</v>
      </c>
      <c r="B23" s="39">
        <v>0</v>
      </c>
      <c r="C23" s="40">
        <v>0</v>
      </c>
      <c r="D23" s="37">
        <v>0</v>
      </c>
      <c r="E23" s="39">
        <v>18</v>
      </c>
      <c r="F23" s="40">
        <v>3</v>
      </c>
      <c r="G23" s="38">
        <v>26720.16</v>
      </c>
      <c r="H23" s="39">
        <v>18</v>
      </c>
      <c r="I23" s="31">
        <f t="shared" si="0"/>
        <v>14.754098360655737</v>
      </c>
      <c r="J23" s="40">
        <v>3</v>
      </c>
      <c r="K23" s="31">
        <f t="shared" si="1"/>
        <v>8.3333333333333321</v>
      </c>
      <c r="L23" s="38">
        <v>26720.16</v>
      </c>
      <c r="M23" s="31">
        <f t="shared" si="2"/>
        <v>29.59234572867171</v>
      </c>
    </row>
    <row r="24" spans="1:13" ht="15.75" thickBot="1" x14ac:dyDescent="0.3">
      <c r="A24" s="37" t="s">
        <v>51</v>
      </c>
      <c r="B24" s="39">
        <v>0</v>
      </c>
      <c r="C24" s="40">
        <v>0</v>
      </c>
      <c r="D24" s="37">
        <v>0</v>
      </c>
      <c r="E24" s="39">
        <v>2</v>
      </c>
      <c r="F24" s="40">
        <v>1</v>
      </c>
      <c r="G24" s="38">
        <v>1360</v>
      </c>
      <c r="H24" s="39">
        <v>2</v>
      </c>
      <c r="I24" s="31">
        <f t="shared" si="0"/>
        <v>1.639344262295082</v>
      </c>
      <c r="J24" s="40">
        <v>1</v>
      </c>
      <c r="K24" s="31">
        <f t="shared" si="1"/>
        <v>2.7777777777777777</v>
      </c>
      <c r="L24" s="38">
        <v>1360</v>
      </c>
      <c r="M24" s="31">
        <f t="shared" si="2"/>
        <v>1.5061882185957542</v>
      </c>
    </row>
    <row r="25" spans="1:13" ht="15.75" thickBot="1" x14ac:dyDescent="0.3">
      <c r="A25" s="8" t="s">
        <v>3</v>
      </c>
      <c r="B25" s="9">
        <f>SUM(B10:B24)</f>
        <v>66</v>
      </c>
      <c r="C25" s="9">
        <f t="shared" ref="C25:H25" si="3">SUM(C10:C24)</f>
        <v>18</v>
      </c>
      <c r="D25" s="10">
        <f t="shared" si="3"/>
        <v>28804</v>
      </c>
      <c r="E25" s="9">
        <f t="shared" si="3"/>
        <v>56</v>
      </c>
      <c r="F25" s="9">
        <f t="shared" si="3"/>
        <v>18</v>
      </c>
      <c r="G25" s="30">
        <f t="shared" si="3"/>
        <v>61490.16</v>
      </c>
      <c r="H25" s="9">
        <f t="shared" si="3"/>
        <v>122</v>
      </c>
      <c r="I25" s="32">
        <f>(H25/H$25)*100</f>
        <v>100</v>
      </c>
      <c r="J25" s="9">
        <f>SUM(J10:J24)</f>
        <v>36</v>
      </c>
      <c r="K25" s="32">
        <f>(J25/J$25)*100</f>
        <v>100</v>
      </c>
      <c r="L25" s="30">
        <f>SUM(L10:L24)</f>
        <v>90294.16</v>
      </c>
      <c r="M25" s="32">
        <f>(L25/L$25)*100</f>
        <v>100</v>
      </c>
    </row>
    <row r="26" spans="1:13" ht="16.5" thickBot="1" x14ac:dyDescent="0.3">
      <c r="A26" s="42" t="s">
        <v>52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x14ac:dyDescent="0.25">
      <c r="A27" s="43" t="s">
        <v>0</v>
      </c>
      <c r="B27" s="45" t="s">
        <v>1</v>
      </c>
      <c r="C27" s="45"/>
      <c r="D27" s="45"/>
      <c r="E27" s="45" t="s">
        <v>2</v>
      </c>
      <c r="F27" s="45"/>
      <c r="G27" s="45"/>
      <c r="H27" s="45" t="s">
        <v>3</v>
      </c>
      <c r="I27" s="45"/>
      <c r="J27" s="45"/>
      <c r="K27" s="45"/>
      <c r="L27" s="45"/>
      <c r="M27" s="46"/>
    </row>
    <row r="28" spans="1:13" ht="39" thickBot="1" x14ac:dyDescent="0.3">
      <c r="A28" s="44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37</v>
      </c>
      <c r="B29" s="39">
        <v>39</v>
      </c>
      <c r="C29" s="40">
        <v>9</v>
      </c>
      <c r="D29" s="38">
        <v>14820</v>
      </c>
      <c r="E29" s="39">
        <v>2.5</v>
      </c>
      <c r="F29" s="40">
        <v>2</v>
      </c>
      <c r="G29" s="37">
        <v>950</v>
      </c>
      <c r="H29" s="39">
        <v>41.5</v>
      </c>
      <c r="I29" s="31">
        <f>(H29/H$41)*100</f>
        <v>17.436974789915965</v>
      </c>
      <c r="J29" s="40">
        <v>11</v>
      </c>
      <c r="K29" s="31">
        <f>(J29/J$41)*100</f>
        <v>17.1875</v>
      </c>
      <c r="L29" s="38">
        <v>15770</v>
      </c>
      <c r="M29" s="31">
        <f>(L29/L$41)*100</f>
        <v>14.298667150240277</v>
      </c>
    </row>
    <row r="30" spans="1:13" x14ac:dyDescent="0.25">
      <c r="A30" s="37" t="s">
        <v>38</v>
      </c>
      <c r="B30" s="39">
        <v>28</v>
      </c>
      <c r="C30" s="40">
        <v>8</v>
      </c>
      <c r="D30" s="38">
        <v>12768</v>
      </c>
      <c r="E30" s="39">
        <v>0</v>
      </c>
      <c r="F30" s="40">
        <v>0</v>
      </c>
      <c r="G30" s="37">
        <v>0</v>
      </c>
      <c r="H30" s="39">
        <v>28</v>
      </c>
      <c r="I30" s="31">
        <f t="shared" ref="I30:I40" si="4">(H30/H$41)*100</f>
        <v>11.76470588235294</v>
      </c>
      <c r="J30" s="40">
        <v>8</v>
      </c>
      <c r="K30" s="31">
        <f t="shared" ref="K30:K40" si="5">(J30/J$41)*100</f>
        <v>12.5</v>
      </c>
      <c r="L30" s="38">
        <v>12768</v>
      </c>
      <c r="M30" s="31">
        <f t="shared" ref="M30:M40" si="6">(L30/L$41)*100</f>
        <v>11.576752198748753</v>
      </c>
    </row>
    <row r="31" spans="1:13" x14ac:dyDescent="0.25">
      <c r="A31" s="37" t="s">
        <v>39</v>
      </c>
      <c r="B31" s="39">
        <v>63</v>
      </c>
      <c r="C31" s="40">
        <v>15</v>
      </c>
      <c r="D31" s="38">
        <v>28728</v>
      </c>
      <c r="E31" s="39">
        <v>1.5</v>
      </c>
      <c r="F31" s="40">
        <v>1</v>
      </c>
      <c r="G31" s="37">
        <v>570</v>
      </c>
      <c r="H31" s="39">
        <v>64.5</v>
      </c>
      <c r="I31" s="31">
        <f t="shared" si="4"/>
        <v>27.100840336134453</v>
      </c>
      <c r="J31" s="40">
        <v>16</v>
      </c>
      <c r="K31" s="31">
        <f t="shared" si="5"/>
        <v>25</v>
      </c>
      <c r="L31" s="38">
        <v>29298</v>
      </c>
      <c r="M31" s="31">
        <f t="shared" si="6"/>
        <v>26.564511741771689</v>
      </c>
    </row>
    <row r="32" spans="1:13" x14ac:dyDescent="0.25">
      <c r="A32" s="37" t="s">
        <v>41</v>
      </c>
      <c r="B32" s="39">
        <v>20</v>
      </c>
      <c r="C32" s="40">
        <v>6</v>
      </c>
      <c r="D32" s="38">
        <v>9120</v>
      </c>
      <c r="E32" s="39">
        <v>0</v>
      </c>
      <c r="F32" s="40">
        <v>0</v>
      </c>
      <c r="G32" s="37">
        <v>0</v>
      </c>
      <c r="H32" s="39">
        <v>20</v>
      </c>
      <c r="I32" s="31">
        <f t="shared" si="4"/>
        <v>8.4033613445378155</v>
      </c>
      <c r="J32" s="40">
        <v>6</v>
      </c>
      <c r="K32" s="31">
        <f t="shared" si="5"/>
        <v>9.375</v>
      </c>
      <c r="L32" s="38">
        <v>9120</v>
      </c>
      <c r="M32" s="31">
        <f t="shared" si="6"/>
        <v>8.269108713391967</v>
      </c>
    </row>
    <row r="33" spans="1:13" x14ac:dyDescent="0.25">
      <c r="A33" s="37" t="s">
        <v>42</v>
      </c>
      <c r="B33" s="39">
        <v>20</v>
      </c>
      <c r="C33" s="40">
        <v>4</v>
      </c>
      <c r="D33" s="38">
        <v>9120</v>
      </c>
      <c r="E33" s="39">
        <v>1</v>
      </c>
      <c r="F33" s="40">
        <v>1</v>
      </c>
      <c r="G33" s="37">
        <v>380</v>
      </c>
      <c r="H33" s="39">
        <v>21</v>
      </c>
      <c r="I33" s="31">
        <f t="shared" si="4"/>
        <v>8.8235294117647065</v>
      </c>
      <c r="J33" s="40">
        <v>5</v>
      </c>
      <c r="K33" s="31">
        <f t="shared" si="5"/>
        <v>7.8125</v>
      </c>
      <c r="L33" s="38">
        <v>9500</v>
      </c>
      <c r="M33" s="31">
        <f t="shared" si="6"/>
        <v>8.613654909783298</v>
      </c>
    </row>
    <row r="34" spans="1:13" x14ac:dyDescent="0.25">
      <c r="A34" s="37" t="s">
        <v>44</v>
      </c>
      <c r="B34" s="39">
        <v>36</v>
      </c>
      <c r="C34" s="40">
        <v>8</v>
      </c>
      <c r="D34" s="38">
        <v>16416</v>
      </c>
      <c r="E34" s="39">
        <v>8.5</v>
      </c>
      <c r="F34" s="40">
        <v>3</v>
      </c>
      <c r="G34" s="37">
        <v>5630</v>
      </c>
      <c r="H34" s="39">
        <v>44.5</v>
      </c>
      <c r="I34" s="31">
        <f t="shared" si="4"/>
        <v>18.69747899159664</v>
      </c>
      <c r="J34" s="40">
        <v>11</v>
      </c>
      <c r="K34" s="31">
        <f t="shared" si="5"/>
        <v>17.1875</v>
      </c>
      <c r="L34" s="38">
        <v>22046</v>
      </c>
      <c r="M34" s="31">
        <f t="shared" si="6"/>
        <v>19.989119593798168</v>
      </c>
    </row>
    <row r="35" spans="1:13" x14ac:dyDescent="0.25">
      <c r="A35" s="37" t="s">
        <v>53</v>
      </c>
      <c r="B35" s="39">
        <v>5</v>
      </c>
      <c r="C35" s="40">
        <v>1</v>
      </c>
      <c r="D35" s="38">
        <v>2280</v>
      </c>
      <c r="E35" s="39">
        <v>0</v>
      </c>
      <c r="F35" s="40">
        <v>0</v>
      </c>
      <c r="G35" s="37">
        <v>0</v>
      </c>
      <c r="H35" s="39">
        <v>5</v>
      </c>
      <c r="I35" s="31">
        <f t="shared" si="4"/>
        <v>2.1008403361344539</v>
      </c>
      <c r="J35" s="40">
        <v>1</v>
      </c>
      <c r="K35" s="31">
        <f t="shared" si="5"/>
        <v>1.5625</v>
      </c>
      <c r="L35" s="38">
        <v>2280</v>
      </c>
      <c r="M35" s="31">
        <f t="shared" si="6"/>
        <v>2.0672771783479917</v>
      </c>
    </row>
    <row r="36" spans="1:13" x14ac:dyDescent="0.25">
      <c r="A36" s="37" t="s">
        <v>54</v>
      </c>
      <c r="B36" s="39">
        <v>0</v>
      </c>
      <c r="C36" s="40">
        <v>0</v>
      </c>
      <c r="D36" s="38">
        <v>0</v>
      </c>
      <c r="E36" s="39">
        <v>2</v>
      </c>
      <c r="F36" s="40">
        <v>1</v>
      </c>
      <c r="G36" s="37">
        <v>1360</v>
      </c>
      <c r="H36" s="39">
        <v>2</v>
      </c>
      <c r="I36" s="31">
        <f t="shared" si="4"/>
        <v>0.84033613445378152</v>
      </c>
      <c r="J36" s="40">
        <v>1</v>
      </c>
      <c r="K36" s="31">
        <f t="shared" si="5"/>
        <v>1.5625</v>
      </c>
      <c r="L36" s="38">
        <v>1360</v>
      </c>
      <c r="M36" s="31">
        <f t="shared" si="6"/>
        <v>1.2331127028742406</v>
      </c>
    </row>
    <row r="37" spans="1:13" x14ac:dyDescent="0.25">
      <c r="A37" s="37" t="s">
        <v>48</v>
      </c>
      <c r="B37" s="39">
        <v>0</v>
      </c>
      <c r="C37" s="40">
        <v>0</v>
      </c>
      <c r="D37" s="38">
        <v>0</v>
      </c>
      <c r="E37" s="39">
        <v>5</v>
      </c>
      <c r="F37" s="40">
        <v>2</v>
      </c>
      <c r="G37" s="37">
        <v>4025</v>
      </c>
      <c r="H37" s="39">
        <v>5</v>
      </c>
      <c r="I37" s="31">
        <f t="shared" si="4"/>
        <v>2.1008403361344539</v>
      </c>
      <c r="J37" s="40">
        <v>2</v>
      </c>
      <c r="K37" s="31">
        <f t="shared" si="5"/>
        <v>3.125</v>
      </c>
      <c r="L37" s="38">
        <v>4025</v>
      </c>
      <c r="M37" s="31">
        <f t="shared" si="6"/>
        <v>3.6494695801976604</v>
      </c>
    </row>
    <row r="38" spans="1:13" x14ac:dyDescent="0.25">
      <c r="A38" s="37" t="s">
        <v>50</v>
      </c>
      <c r="B38" s="39">
        <v>0</v>
      </c>
      <c r="C38" s="40">
        <v>0</v>
      </c>
      <c r="D38" s="38">
        <v>0</v>
      </c>
      <c r="E38" s="39">
        <v>1.5</v>
      </c>
      <c r="F38" s="40">
        <v>1</v>
      </c>
      <c r="G38" s="37">
        <v>1395</v>
      </c>
      <c r="H38" s="39">
        <v>1.5</v>
      </c>
      <c r="I38" s="31">
        <f t="shared" si="4"/>
        <v>0.63025210084033612</v>
      </c>
      <c r="J38" s="40">
        <v>1</v>
      </c>
      <c r="K38" s="31">
        <f t="shared" si="5"/>
        <v>1.5625</v>
      </c>
      <c r="L38" s="38">
        <v>1395</v>
      </c>
      <c r="M38" s="31">
        <f t="shared" si="6"/>
        <v>1.2648472209629158</v>
      </c>
    </row>
    <row r="39" spans="1:13" x14ac:dyDescent="0.25">
      <c r="A39" s="37" t="s">
        <v>55</v>
      </c>
      <c r="B39" s="39">
        <v>3</v>
      </c>
      <c r="C39" s="40">
        <v>1</v>
      </c>
      <c r="D39" s="38">
        <v>1368</v>
      </c>
      <c r="E39" s="39">
        <v>0</v>
      </c>
      <c r="F39" s="40">
        <v>0</v>
      </c>
      <c r="G39" s="37">
        <v>0</v>
      </c>
      <c r="H39" s="39">
        <v>3</v>
      </c>
      <c r="I39" s="31">
        <f t="shared" si="4"/>
        <v>1.2605042016806722</v>
      </c>
      <c r="J39" s="40">
        <v>1</v>
      </c>
      <c r="K39" s="31">
        <f t="shared" si="5"/>
        <v>1.5625</v>
      </c>
      <c r="L39" s="38">
        <v>1368</v>
      </c>
      <c r="M39" s="31">
        <f t="shared" si="6"/>
        <v>1.2403663070087949</v>
      </c>
    </row>
    <row r="40" spans="1:13" ht="15.75" thickBot="1" x14ac:dyDescent="0.3">
      <c r="A40" s="37" t="s">
        <v>51</v>
      </c>
      <c r="B40" s="39">
        <v>0</v>
      </c>
      <c r="C40" s="40">
        <v>0</v>
      </c>
      <c r="D40" s="38">
        <v>0</v>
      </c>
      <c r="E40" s="39">
        <v>2</v>
      </c>
      <c r="F40" s="40">
        <v>1</v>
      </c>
      <c r="G40" s="37">
        <v>1360</v>
      </c>
      <c r="H40" s="39">
        <v>2</v>
      </c>
      <c r="I40" s="31">
        <f t="shared" si="4"/>
        <v>0.84033613445378152</v>
      </c>
      <c r="J40" s="40">
        <v>1</v>
      </c>
      <c r="K40" s="31">
        <f t="shared" si="5"/>
        <v>1.5625</v>
      </c>
      <c r="L40" s="38">
        <v>1360</v>
      </c>
      <c r="M40" s="31">
        <f t="shared" si="6"/>
        <v>1.2331127028742406</v>
      </c>
    </row>
    <row r="41" spans="1:13" ht="15.75" thickBot="1" x14ac:dyDescent="0.3">
      <c r="A41" s="8" t="s">
        <v>3</v>
      </c>
      <c r="B41" s="9">
        <f>SUM(B26:B40)</f>
        <v>214</v>
      </c>
      <c r="C41" s="9">
        <f t="shared" ref="C41:H41" si="7">SUM(C26:C40)</f>
        <v>52</v>
      </c>
      <c r="D41" s="10">
        <f t="shared" si="7"/>
        <v>94620</v>
      </c>
      <c r="E41" s="9">
        <f t="shared" si="7"/>
        <v>24</v>
      </c>
      <c r="F41" s="9">
        <f t="shared" si="7"/>
        <v>12</v>
      </c>
      <c r="G41" s="30">
        <f t="shared" si="7"/>
        <v>15670</v>
      </c>
      <c r="H41" s="9">
        <f t="shared" si="7"/>
        <v>238</v>
      </c>
      <c r="I41" s="32">
        <f>SUM(I29:I40)</f>
        <v>100</v>
      </c>
      <c r="J41" s="9">
        <f>SUM(J26:J40)</f>
        <v>64</v>
      </c>
      <c r="K41" s="32">
        <f>SUM(K29:K40)</f>
        <v>100</v>
      </c>
      <c r="L41" s="30">
        <f>SUM(L26:L40)</f>
        <v>110290</v>
      </c>
      <c r="M41" s="32">
        <f>SUM(M29:M40)</f>
        <v>100</v>
      </c>
    </row>
    <row r="42" spans="1:13" x14ac:dyDescent="0.25">
      <c r="A42" s="41" t="s">
        <v>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</sheetData>
  <mergeCells count="17">
    <mergeCell ref="A26:M26"/>
    <mergeCell ref="A27:A28"/>
    <mergeCell ref="B27:D27"/>
    <mergeCell ref="E27:G27"/>
    <mergeCell ref="H27:M27"/>
    <mergeCell ref="A1:M1"/>
    <mergeCell ref="A2:M2"/>
    <mergeCell ref="A3:A4"/>
    <mergeCell ref="B3:D3"/>
    <mergeCell ref="E3:G3"/>
    <mergeCell ref="H3:M3"/>
    <mergeCell ref="A42:M42"/>
    <mergeCell ref="A7:M7"/>
    <mergeCell ref="A8:A9"/>
    <mergeCell ref="B8:D8"/>
    <mergeCell ref="E8:G8"/>
    <mergeCell ref="H8:M8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2" activePane="bottomLeft" state="frozen"/>
      <selection pane="bottomLeft" activeCell="P18" sqref="P18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32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s="20" t="s">
        <v>34</v>
      </c>
      <c r="B8" s="26">
        <v>99.5</v>
      </c>
      <c r="C8" s="26">
        <v>81.3</v>
      </c>
      <c r="D8" s="26">
        <v>180.8</v>
      </c>
      <c r="E8" s="21">
        <v>85102.63</v>
      </c>
    </row>
    <row r="9" spans="1:5" x14ac:dyDescent="0.25">
      <c r="A9" t="s">
        <v>29</v>
      </c>
      <c r="B9" s="13">
        <v>0</v>
      </c>
      <c r="C9" s="13">
        <v>0</v>
      </c>
      <c r="D9" s="13">
        <f t="shared" ref="D9" si="0">SUM(B9:C9)</f>
        <v>0</v>
      </c>
      <c r="E9" s="11">
        <v>0</v>
      </c>
    </row>
    <row r="10" spans="1:5" x14ac:dyDescent="0.25">
      <c r="A10" t="s">
        <v>28</v>
      </c>
      <c r="B10" s="13">
        <v>66</v>
      </c>
      <c r="C10" s="13">
        <v>56</v>
      </c>
      <c r="D10" s="13">
        <f>SUM(B10:C10)</f>
        <v>122</v>
      </c>
      <c r="E10" s="11">
        <v>90294.16</v>
      </c>
    </row>
    <row r="11" spans="1:5" x14ac:dyDescent="0.25">
      <c r="A11" s="12" t="s">
        <v>20</v>
      </c>
      <c r="B11" s="13">
        <v>214</v>
      </c>
      <c r="C11" s="13">
        <v>24</v>
      </c>
      <c r="D11" s="13">
        <f>SUM(B11:C11)</f>
        <v>238</v>
      </c>
      <c r="E11" s="11">
        <v>110290</v>
      </c>
    </row>
    <row r="12" spans="1:5" x14ac:dyDescent="0.25">
      <c r="A12" s="12" t="s">
        <v>19</v>
      </c>
      <c r="B12" s="13"/>
      <c r="C12" s="13"/>
      <c r="D12" s="13"/>
      <c r="E12" s="11"/>
    </row>
    <row r="13" spans="1:5" x14ac:dyDescent="0.25">
      <c r="A13" s="12" t="s">
        <v>18</v>
      </c>
      <c r="B13" s="13"/>
      <c r="C13" s="13"/>
      <c r="D13" s="13"/>
      <c r="E13" s="11"/>
    </row>
    <row r="14" spans="1:5" x14ac:dyDescent="0.25">
      <c r="A14" t="s">
        <v>17</v>
      </c>
      <c r="B14" s="13"/>
      <c r="C14" s="13"/>
      <c r="D14" s="13"/>
      <c r="E14" s="11"/>
    </row>
    <row r="15" spans="1:5" x14ac:dyDescent="0.25">
      <c r="A15" t="s">
        <v>16</v>
      </c>
      <c r="B15" s="13"/>
      <c r="C15" s="13"/>
      <c r="D15" s="13"/>
      <c r="E15" s="11"/>
    </row>
    <row r="16" spans="1:5" x14ac:dyDescent="0.25">
      <c r="A16" t="s">
        <v>15</v>
      </c>
      <c r="B16" s="13"/>
      <c r="C16" s="13"/>
      <c r="D16" s="13"/>
      <c r="E16" s="11"/>
    </row>
    <row r="17" spans="1:5" x14ac:dyDescent="0.25">
      <c r="A17" t="s">
        <v>14</v>
      </c>
      <c r="B17" s="13"/>
      <c r="C17" s="13"/>
      <c r="D17" s="13"/>
      <c r="E17" s="11"/>
    </row>
    <row r="18" spans="1:5" x14ac:dyDescent="0.25">
      <c r="A18" t="s">
        <v>13</v>
      </c>
      <c r="B18" s="26"/>
      <c r="C18" s="26"/>
      <c r="D18" s="13"/>
      <c r="E18" s="11"/>
    </row>
    <row r="19" spans="1:5" x14ac:dyDescent="0.25">
      <c r="A19" t="s">
        <v>12</v>
      </c>
      <c r="B19" s="26"/>
      <c r="C19" s="26"/>
      <c r="D19" s="13"/>
      <c r="E19" s="11"/>
    </row>
    <row r="20" spans="1:5" x14ac:dyDescent="0.25">
      <c r="A20" t="s">
        <v>11</v>
      </c>
      <c r="B20" s="26"/>
      <c r="C20" s="26"/>
      <c r="D20" s="13"/>
      <c r="E20" s="11"/>
    </row>
    <row r="21" spans="1:5" x14ac:dyDescent="0.25">
      <c r="A21" s="14" t="s">
        <v>35</v>
      </c>
      <c r="B21" s="27">
        <f>AVERAGE(B9:B20)</f>
        <v>93.333333333333329</v>
      </c>
      <c r="C21" s="27">
        <f>AVERAGE(C9:C20)</f>
        <v>26.666666666666668</v>
      </c>
      <c r="D21" s="28">
        <f>SUM(B21:C21)</f>
        <v>120</v>
      </c>
      <c r="E21" s="15">
        <f>AVERAGE(E9:E20)</f>
        <v>66861.386666666673</v>
      </c>
    </row>
    <row r="22" spans="1:5" x14ac:dyDescent="0.25">
      <c r="A22" s="16" t="s">
        <v>10</v>
      </c>
      <c r="B22" s="17">
        <f>SUM(B9:B21)</f>
        <v>373.33333333333331</v>
      </c>
      <c r="C22" s="17">
        <f>SUM(C9:C21)</f>
        <v>106.66666666666667</v>
      </c>
      <c r="D22" s="18">
        <f>SUM(B22:C22)</f>
        <v>480</v>
      </c>
      <c r="E22" s="19">
        <f>SUM(E9:E21)</f>
        <v>267445.54666666669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2018-04-17T20:11:39Z</dcterms:modified>
</cp:coreProperties>
</file>