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23" i="4" l="1"/>
  <c r="C23" i="4"/>
  <c r="D23" i="4"/>
  <c r="B23" i="4"/>
  <c r="M12" i="1" l="1"/>
  <c r="M14" i="1"/>
  <c r="M15" i="1"/>
  <c r="M16" i="1"/>
  <c r="M18" i="1"/>
  <c r="M19" i="1"/>
  <c r="M20" i="1"/>
  <c r="M22" i="1"/>
  <c r="M23" i="1"/>
  <c r="M24" i="1"/>
  <c r="K13" i="1"/>
  <c r="K14" i="1"/>
  <c r="K17" i="1"/>
  <c r="K18" i="1"/>
  <c r="K21" i="1"/>
  <c r="K22" i="1"/>
  <c r="K25" i="1"/>
  <c r="M11" i="1"/>
  <c r="I14" i="1"/>
  <c r="I18" i="1"/>
  <c r="I22" i="1"/>
  <c r="I11" i="1"/>
  <c r="L26" i="1"/>
  <c r="M13" i="1" s="1"/>
  <c r="J26" i="1"/>
  <c r="K15" i="1" s="1"/>
  <c r="H26" i="1"/>
  <c r="I15" i="1" s="1"/>
  <c r="G26" i="1"/>
  <c r="F26" i="1"/>
  <c r="E26" i="1"/>
  <c r="D26" i="1"/>
  <c r="C26" i="1"/>
  <c r="B26" i="1"/>
  <c r="I25" i="1" l="1"/>
  <c r="I21" i="1"/>
  <c r="I17" i="1"/>
  <c r="I13" i="1"/>
  <c r="I24" i="1"/>
  <c r="I20" i="1"/>
  <c r="I16" i="1"/>
  <c r="I12" i="1"/>
  <c r="I26" i="1" s="1"/>
  <c r="K24" i="1"/>
  <c r="K20" i="1"/>
  <c r="K16" i="1"/>
  <c r="K12" i="1"/>
  <c r="I23" i="1"/>
  <c r="I19" i="1"/>
  <c r="K11" i="1"/>
  <c r="K23" i="1"/>
  <c r="K19" i="1"/>
  <c r="M25" i="1"/>
  <c r="M21" i="1"/>
  <c r="M17" i="1"/>
  <c r="M26" i="1" s="1"/>
  <c r="M6" i="1"/>
  <c r="L7" i="1"/>
  <c r="J7" i="1"/>
  <c r="K5" i="1" s="1"/>
  <c r="M5" i="1"/>
  <c r="M7" i="1" s="1"/>
  <c r="I6" i="1"/>
  <c r="I5" i="1"/>
  <c r="I7" i="1" s="1"/>
  <c r="H7" i="1"/>
  <c r="G7" i="1"/>
  <c r="F7" i="1"/>
  <c r="E7" i="1"/>
  <c r="D7" i="1"/>
  <c r="C7" i="1"/>
  <c r="B7" i="1"/>
  <c r="K6" i="1" l="1"/>
  <c r="K7" i="1" s="1"/>
  <c r="K26" i="1"/>
  <c r="D11" i="4"/>
  <c r="D10" i="4" l="1"/>
  <c r="B22" i="4"/>
  <c r="C22" i="4"/>
  <c r="E22" i="4"/>
  <c r="D22" i="4" l="1"/>
</calcChain>
</file>

<file path=xl/sharedStrings.xml><?xml version="1.0" encoding="utf-8"?>
<sst xmlns="http://schemas.openxmlformats.org/spreadsheetml/2006/main" count="82" uniqueCount="53">
  <si>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</si>
  <si>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</si>
  <si>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</si>
  <si>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</si>
  <si>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</si>
  <si>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</si>
  <si>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</si>
  <si>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</si>
  <si>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</si>
  <si>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</si>
  <si>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</si>
  <si>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</si>
  <si>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</si>
  <si>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</si>
  <si>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</si>
  <si>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</si>
  <si>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</si>
  <si>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</si>
  <si>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</si>
  <si>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</si>
  <si>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</si>
  <si>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</si>
  <si>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</si>
  <si>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</si>
  <si>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</si>
  <si>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</si>
  <si>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</si>
  <si>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</si>
  <si>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</si>
  <si>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</si>
  <si>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</si>
  <si>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</si>
  <si>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</si>
  <si>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</si>
  <si>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</si>
  <si>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</si>
  <si>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</si>
  <si>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</si>
  <si>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</si>
  <si>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</si>
  <si>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</si>
  <si>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</si>
  <si>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</si>
  <si>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</si>
  <si>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</si>
  <si>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</si>
  <si>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AUD. GERSON DOS SANTOS SICCA - GAB AUDITOR GERSON DOS SANTOS SICCA </t>
  </si>
  <si>
    <t xml:space="preserve">Gab Cons Herneus Joao de Nadal - GAC Herneus Joao de Nadal </t>
  </si>
  <si>
    <t xml:space="preserve">Gab Conselheiro - Luiz Eduardo Cherem - GAC Luiz Eduardo Cherem </t>
  </si>
  <si>
    <t xml:space="preserve">Gab Conselheiro José Nei A Ascari - GAC José Nei A Ascari </t>
  </si>
  <si>
    <t xml:space="preserve">Gab. Cons. Adircelio M. F. Junior - GAC Adircelio de M. F. Junior </t>
  </si>
  <si>
    <t xml:space="preserve">GAB. DO PRESIDENTE - GAP </t>
  </si>
  <si>
    <t>Méd.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</si>
</sst>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0" fontId="6" fillId="0" borderId="1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43" fontId="0" fillId="6" borderId="12" xfId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Fev  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12">
                  <c:v>31.75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Fev / 2019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19'!$A$2:$A$22</c:f>
              <c:strCache>
                <c:ptCount val="21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Méd. 2018</c:v>
                </c:pt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MAIO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Méd./Mês 2018</c:v>
                </c:pt>
              </c:strCache>
            </c:strRef>
          </c:cat>
          <c:val>
            <c:numRef>
              <c:f>'GRÁFICO TABELA 19'!$E$2:$E$22</c:f>
              <c:numCache>
                <c:formatCode>_(* #,##0.00_);_(* \(#,##0.00\);_(* "-"??_);_(@_)</c:formatCode>
                <c:ptCount val="21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83811.199999999997</c:v>
                </c:pt>
                <c:pt idx="8">
                  <c:v>9688</c:v>
                </c:pt>
                <c:pt idx="9">
                  <c:v>77257.72</c:v>
                </c:pt>
                <c:pt idx="20">
                  <c:v>43472.86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76199</xdr:rowOff>
    </xdr:from>
    <xdr:to>
      <xdr:col>6</xdr:col>
      <xdr:colOff>380999</xdr:colOff>
      <xdr:row>40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24</xdr:row>
      <xdr:rowOff>104774</xdr:rowOff>
    </xdr:from>
    <xdr:to>
      <xdr:col>15</xdr:col>
      <xdr:colOff>352424</xdr:colOff>
      <xdr:row>40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30" sqref="A30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1" customFormat="1" ht="22.5" customHeight="1" thickBot="1" x14ac:dyDescent="0.3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6" t="s">
        <v>0</v>
      </c>
      <c r="B3" s="38" t="s">
        <v>1</v>
      </c>
      <c r="C3" s="38"/>
      <c r="D3" s="38"/>
      <c r="E3" s="38" t="s">
        <v>2</v>
      </c>
      <c r="F3" s="38"/>
      <c r="G3" s="38"/>
      <c r="H3" s="38" t="s">
        <v>3</v>
      </c>
      <c r="I3" s="38"/>
      <c r="J3" s="38"/>
      <c r="K3" s="38"/>
      <c r="L3" s="38"/>
      <c r="M3" s="39"/>
    </row>
    <row r="4" spans="1:13" ht="39" thickBot="1" x14ac:dyDescent="0.3">
      <c r="A4" s="37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 x14ac:dyDescent="0.25">
      <c r="A5" s="27" t="s">
        <v>35</v>
      </c>
      <c r="B5" s="33">
        <v>0</v>
      </c>
      <c r="C5" s="28">
        <v>0</v>
      </c>
      <c r="D5" s="29">
        <v>0</v>
      </c>
      <c r="E5" s="33">
        <v>12</v>
      </c>
      <c r="F5" s="28">
        <v>4</v>
      </c>
      <c r="G5" s="29">
        <v>8304</v>
      </c>
      <c r="H5" s="31">
        <v>12</v>
      </c>
      <c r="I5" s="25">
        <f>(H5/H$7)*100</f>
        <v>85.714285714285708</v>
      </c>
      <c r="J5" s="28">
        <v>4</v>
      </c>
      <c r="K5" s="25">
        <f>(J5/J$7)*100</f>
        <v>80</v>
      </c>
      <c r="L5" s="29">
        <v>8304</v>
      </c>
      <c r="M5" s="25">
        <f>(L5/L$7)*100</f>
        <v>85.714285714285708</v>
      </c>
    </row>
    <row r="6" spans="1:13" ht="15.75" thickBot="1" x14ac:dyDescent="0.3">
      <c r="A6" s="27" t="s">
        <v>36</v>
      </c>
      <c r="B6" s="33">
        <v>0</v>
      </c>
      <c r="C6" s="28">
        <v>0</v>
      </c>
      <c r="D6" s="29">
        <v>0</v>
      </c>
      <c r="E6" s="33">
        <v>2</v>
      </c>
      <c r="F6" s="28">
        <v>1</v>
      </c>
      <c r="G6" s="29">
        <v>1384</v>
      </c>
      <c r="H6" s="31">
        <v>2</v>
      </c>
      <c r="I6" s="25">
        <f>(H6/H$7)*100</f>
        <v>14.285714285714285</v>
      </c>
      <c r="J6" s="28">
        <v>1</v>
      </c>
      <c r="K6" s="25">
        <f>(J6/J$7)*100</f>
        <v>20</v>
      </c>
      <c r="L6" s="29">
        <v>1384</v>
      </c>
      <c r="M6" s="25">
        <f>(L6/L$7)*100</f>
        <v>14.285714285714285</v>
      </c>
    </row>
    <row r="7" spans="1:13" ht="15.75" thickBot="1" x14ac:dyDescent="0.3">
      <c r="A7" s="6" t="s">
        <v>3</v>
      </c>
      <c r="B7" s="32">
        <f>SUM(B6:B6)</f>
        <v>0</v>
      </c>
      <c r="C7" s="7">
        <f>SUM(C6:C6)</f>
        <v>0</v>
      </c>
      <c r="D7" s="24">
        <f t="shared" ref="D7:M7" si="0">SUM(D5:D6)</f>
        <v>0</v>
      </c>
      <c r="E7" s="32">
        <f t="shared" si="0"/>
        <v>14</v>
      </c>
      <c r="F7" s="7">
        <f t="shared" si="0"/>
        <v>5</v>
      </c>
      <c r="G7" s="24">
        <f t="shared" si="0"/>
        <v>9688</v>
      </c>
      <c r="H7" s="32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 x14ac:dyDescent="0.3">
      <c r="A8" s="35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6" t="s">
        <v>0</v>
      </c>
      <c r="B9" s="38" t="s">
        <v>1</v>
      </c>
      <c r="C9" s="38"/>
      <c r="D9" s="38"/>
      <c r="E9" s="38" t="s">
        <v>2</v>
      </c>
      <c r="F9" s="38"/>
      <c r="G9" s="38"/>
      <c r="H9" s="38" t="s">
        <v>3</v>
      </c>
      <c r="I9" s="38"/>
      <c r="J9" s="38"/>
      <c r="K9" s="38"/>
      <c r="L9" s="38"/>
      <c r="M9" s="39"/>
    </row>
    <row r="10" spans="1:13" ht="39" thickBot="1" x14ac:dyDescent="0.3">
      <c r="A10" s="37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 x14ac:dyDescent="0.25">
      <c r="A11" s="27" t="s">
        <v>39</v>
      </c>
      <c r="B11" s="33">
        <v>9</v>
      </c>
      <c r="C11" s="28">
        <v>2</v>
      </c>
      <c r="D11" s="29">
        <v>3483</v>
      </c>
      <c r="E11" s="33">
        <v>0.5</v>
      </c>
      <c r="F11" s="28">
        <v>1</v>
      </c>
      <c r="G11" s="29">
        <v>193.5</v>
      </c>
      <c r="H11" s="31">
        <v>9.5</v>
      </c>
      <c r="I11" s="25">
        <f>(H11/H$26)*100</f>
        <v>8.3700440528634363</v>
      </c>
      <c r="J11" s="28">
        <v>3</v>
      </c>
      <c r="K11" s="25">
        <f>(J11/J$26)*100</f>
        <v>8.3333333333333321</v>
      </c>
      <c r="L11" s="29">
        <v>3676.5</v>
      </c>
      <c r="M11" s="25">
        <f>(L11/L$26)*100</f>
        <v>4.7587477342070157</v>
      </c>
    </row>
    <row r="12" spans="1:13" x14ac:dyDescent="0.25">
      <c r="A12" s="27" t="s">
        <v>40</v>
      </c>
      <c r="B12" s="33">
        <v>15</v>
      </c>
      <c r="C12" s="28">
        <v>3</v>
      </c>
      <c r="D12" s="29">
        <v>6966</v>
      </c>
      <c r="E12" s="33">
        <v>3.5</v>
      </c>
      <c r="F12" s="28">
        <v>1</v>
      </c>
      <c r="G12" s="29">
        <v>2422</v>
      </c>
      <c r="H12" s="31">
        <v>18.5</v>
      </c>
      <c r="I12" s="25">
        <f t="shared" ref="I12:I25" si="1">(H12/H$26)*100</f>
        <v>16.299559471365637</v>
      </c>
      <c r="J12" s="28">
        <v>4</v>
      </c>
      <c r="K12" s="25">
        <f t="shared" ref="K12:K25" si="2">(J12/J$26)*100</f>
        <v>11.111111111111111</v>
      </c>
      <c r="L12" s="29">
        <v>9388</v>
      </c>
      <c r="M12" s="25">
        <f t="shared" ref="M12:M25" si="3">(L12/L$26)*100</f>
        <v>12.15153644192451</v>
      </c>
    </row>
    <row r="13" spans="1:13" x14ac:dyDescent="0.25">
      <c r="A13" s="27" t="s">
        <v>35</v>
      </c>
      <c r="B13" s="33">
        <v>0</v>
      </c>
      <c r="C13" s="28">
        <v>0</v>
      </c>
      <c r="D13" s="29">
        <v>0</v>
      </c>
      <c r="E13" s="33">
        <v>3</v>
      </c>
      <c r="F13" s="28">
        <v>1</v>
      </c>
      <c r="G13" s="29">
        <v>2076</v>
      </c>
      <c r="H13" s="31">
        <v>3</v>
      </c>
      <c r="I13" s="25">
        <f t="shared" si="1"/>
        <v>2.643171806167401</v>
      </c>
      <c r="J13" s="28">
        <v>1</v>
      </c>
      <c r="K13" s="25">
        <f t="shared" si="2"/>
        <v>2.7777777777777777</v>
      </c>
      <c r="L13" s="29">
        <v>2076</v>
      </c>
      <c r="M13" s="25">
        <f t="shared" si="3"/>
        <v>2.6871101036893141</v>
      </c>
    </row>
    <row r="14" spans="1:13" x14ac:dyDescent="0.25">
      <c r="A14" s="27" t="s">
        <v>36</v>
      </c>
      <c r="B14" s="33">
        <v>21</v>
      </c>
      <c r="C14" s="28">
        <v>5</v>
      </c>
      <c r="D14" s="29">
        <v>9752.4</v>
      </c>
      <c r="E14" s="33">
        <v>5</v>
      </c>
      <c r="F14" s="28">
        <v>2</v>
      </c>
      <c r="G14" s="29">
        <v>3460</v>
      </c>
      <c r="H14" s="31">
        <v>26</v>
      </c>
      <c r="I14" s="25">
        <f t="shared" si="1"/>
        <v>22.907488986784141</v>
      </c>
      <c r="J14" s="28">
        <v>7</v>
      </c>
      <c r="K14" s="25">
        <f t="shared" si="2"/>
        <v>19.444444444444446</v>
      </c>
      <c r="L14" s="29">
        <v>13212.4</v>
      </c>
      <c r="M14" s="25">
        <f t="shared" si="3"/>
        <v>17.101721355483956</v>
      </c>
    </row>
    <row r="15" spans="1:13" x14ac:dyDescent="0.25">
      <c r="A15" s="27" t="s">
        <v>41</v>
      </c>
      <c r="B15" s="33">
        <v>19</v>
      </c>
      <c r="C15" s="28">
        <v>4</v>
      </c>
      <c r="D15" s="29">
        <v>8823.6</v>
      </c>
      <c r="E15" s="33">
        <v>0</v>
      </c>
      <c r="F15" s="28">
        <v>0</v>
      </c>
      <c r="G15" s="29">
        <v>0</v>
      </c>
      <c r="H15" s="31">
        <v>19</v>
      </c>
      <c r="I15" s="25">
        <f t="shared" si="1"/>
        <v>16.740088105726873</v>
      </c>
      <c r="J15" s="28">
        <v>4</v>
      </c>
      <c r="K15" s="25">
        <f t="shared" si="2"/>
        <v>11.111111111111111</v>
      </c>
      <c r="L15" s="29">
        <v>8823.6</v>
      </c>
      <c r="M15" s="25">
        <f t="shared" si="3"/>
        <v>11.420994562096837</v>
      </c>
    </row>
    <row r="16" spans="1:13" x14ac:dyDescent="0.25">
      <c r="A16" s="27" t="s">
        <v>42</v>
      </c>
      <c r="B16" s="33">
        <v>0</v>
      </c>
      <c r="C16" s="28">
        <v>0</v>
      </c>
      <c r="D16" s="29">
        <v>0</v>
      </c>
      <c r="E16" s="33">
        <v>0.5</v>
      </c>
      <c r="F16" s="28">
        <v>1</v>
      </c>
      <c r="G16" s="29">
        <v>193.5</v>
      </c>
      <c r="H16" s="31">
        <v>0.5</v>
      </c>
      <c r="I16" s="25">
        <f t="shared" si="1"/>
        <v>0.44052863436123352</v>
      </c>
      <c r="J16" s="28">
        <v>1</v>
      </c>
      <c r="K16" s="25">
        <f t="shared" si="2"/>
        <v>2.7777777777777777</v>
      </c>
      <c r="L16" s="29">
        <v>193.5</v>
      </c>
      <c r="M16" s="25">
        <f t="shared" si="3"/>
        <v>0.25046040706352712</v>
      </c>
    </row>
    <row r="17" spans="1:13" x14ac:dyDescent="0.25">
      <c r="A17" s="27" t="s">
        <v>43</v>
      </c>
      <c r="B17" s="33">
        <v>0</v>
      </c>
      <c r="C17" s="28">
        <v>0</v>
      </c>
      <c r="D17" s="29">
        <v>0</v>
      </c>
      <c r="E17" s="33">
        <v>1.5</v>
      </c>
      <c r="F17" s="28">
        <v>1</v>
      </c>
      <c r="G17" s="29">
        <v>1038</v>
      </c>
      <c r="H17" s="31">
        <v>1.5</v>
      </c>
      <c r="I17" s="25">
        <f t="shared" si="1"/>
        <v>1.3215859030837005</v>
      </c>
      <c r="J17" s="28">
        <v>1</v>
      </c>
      <c r="K17" s="25">
        <f t="shared" si="2"/>
        <v>2.7777777777777777</v>
      </c>
      <c r="L17" s="29">
        <v>1038</v>
      </c>
      <c r="M17" s="25">
        <f t="shared" si="3"/>
        <v>1.3435550518446571</v>
      </c>
    </row>
    <row r="18" spans="1:13" x14ac:dyDescent="0.25">
      <c r="A18" s="27" t="s">
        <v>44</v>
      </c>
      <c r="B18" s="33">
        <v>0</v>
      </c>
      <c r="C18" s="28">
        <v>0</v>
      </c>
      <c r="D18" s="29">
        <v>0</v>
      </c>
      <c r="E18" s="33">
        <v>8</v>
      </c>
      <c r="F18" s="28">
        <v>4</v>
      </c>
      <c r="G18" s="29">
        <v>5536</v>
      </c>
      <c r="H18" s="31">
        <v>8</v>
      </c>
      <c r="I18" s="25">
        <f t="shared" si="1"/>
        <v>7.0484581497797363</v>
      </c>
      <c r="J18" s="28">
        <v>4</v>
      </c>
      <c r="K18" s="25">
        <f t="shared" si="2"/>
        <v>11.111111111111111</v>
      </c>
      <c r="L18" s="29">
        <v>5536</v>
      </c>
      <c r="M18" s="25">
        <f t="shared" si="3"/>
        <v>7.1656269431715049</v>
      </c>
    </row>
    <row r="19" spans="1:13" x14ac:dyDescent="0.25">
      <c r="A19" s="27" t="s">
        <v>45</v>
      </c>
      <c r="B19" s="33">
        <v>0</v>
      </c>
      <c r="C19" s="28">
        <v>0</v>
      </c>
      <c r="D19" s="29">
        <v>0</v>
      </c>
      <c r="E19" s="33">
        <v>3</v>
      </c>
      <c r="F19" s="28">
        <v>1</v>
      </c>
      <c r="G19" s="29">
        <v>2844</v>
      </c>
      <c r="H19" s="31">
        <v>3</v>
      </c>
      <c r="I19" s="25">
        <f t="shared" si="1"/>
        <v>2.643171806167401</v>
      </c>
      <c r="J19" s="28">
        <v>1</v>
      </c>
      <c r="K19" s="25">
        <f t="shared" si="2"/>
        <v>2.7777777777777777</v>
      </c>
      <c r="L19" s="29">
        <v>2844</v>
      </c>
      <c r="M19" s="25">
        <f t="shared" si="3"/>
        <v>3.6811855177709103</v>
      </c>
    </row>
    <row r="20" spans="1:13" x14ac:dyDescent="0.25">
      <c r="A20" s="27" t="s">
        <v>46</v>
      </c>
      <c r="B20" s="33">
        <v>0</v>
      </c>
      <c r="C20" s="28">
        <v>0</v>
      </c>
      <c r="D20" s="29">
        <v>0</v>
      </c>
      <c r="E20" s="33">
        <v>2.5</v>
      </c>
      <c r="F20" s="28">
        <v>1</v>
      </c>
      <c r="G20" s="29">
        <v>2370</v>
      </c>
      <c r="H20" s="31">
        <v>2.5</v>
      </c>
      <c r="I20" s="25">
        <f t="shared" si="1"/>
        <v>2.2026431718061676</v>
      </c>
      <c r="J20" s="28">
        <v>1</v>
      </c>
      <c r="K20" s="25">
        <f t="shared" si="2"/>
        <v>2.7777777777777777</v>
      </c>
      <c r="L20" s="29">
        <v>2370</v>
      </c>
      <c r="M20" s="25">
        <f t="shared" si="3"/>
        <v>3.067654598142425</v>
      </c>
    </row>
    <row r="21" spans="1:13" x14ac:dyDescent="0.25">
      <c r="A21" s="27" t="s">
        <v>47</v>
      </c>
      <c r="B21" s="33">
        <v>0</v>
      </c>
      <c r="C21" s="28">
        <v>0</v>
      </c>
      <c r="D21" s="29">
        <v>0</v>
      </c>
      <c r="E21" s="33">
        <v>9.5</v>
      </c>
      <c r="F21" s="28">
        <v>1</v>
      </c>
      <c r="G21" s="29">
        <v>17401.72</v>
      </c>
      <c r="H21" s="31">
        <v>9.5</v>
      </c>
      <c r="I21" s="25">
        <f t="shared" si="1"/>
        <v>8.3700440528634363</v>
      </c>
      <c r="J21" s="28">
        <v>1</v>
      </c>
      <c r="K21" s="25">
        <f t="shared" si="2"/>
        <v>2.7777777777777777</v>
      </c>
      <c r="L21" s="29">
        <v>17401.72</v>
      </c>
      <c r="M21" s="25">
        <f t="shared" si="3"/>
        <v>22.524247415015612</v>
      </c>
    </row>
    <row r="22" spans="1:13" x14ac:dyDescent="0.25">
      <c r="A22" s="27" t="s">
        <v>48</v>
      </c>
      <c r="B22" s="33">
        <v>0</v>
      </c>
      <c r="C22" s="28">
        <v>0</v>
      </c>
      <c r="D22" s="29">
        <v>0</v>
      </c>
      <c r="E22" s="33">
        <v>5</v>
      </c>
      <c r="F22" s="28">
        <v>3</v>
      </c>
      <c r="G22" s="29">
        <v>4356</v>
      </c>
      <c r="H22" s="31">
        <v>5</v>
      </c>
      <c r="I22" s="25">
        <f t="shared" si="1"/>
        <v>4.4052863436123353</v>
      </c>
      <c r="J22" s="28">
        <v>3</v>
      </c>
      <c r="K22" s="25">
        <f t="shared" si="2"/>
        <v>8.3333333333333321</v>
      </c>
      <c r="L22" s="29">
        <v>4356</v>
      </c>
      <c r="M22" s="25">
        <f t="shared" si="3"/>
        <v>5.6382714892440529</v>
      </c>
    </row>
    <row r="23" spans="1:13" x14ac:dyDescent="0.25">
      <c r="A23" s="27" t="s">
        <v>49</v>
      </c>
      <c r="B23" s="33">
        <v>0</v>
      </c>
      <c r="C23" s="28">
        <v>0</v>
      </c>
      <c r="D23" s="29">
        <v>0</v>
      </c>
      <c r="E23" s="33">
        <v>1.5</v>
      </c>
      <c r="F23" s="28">
        <v>1</v>
      </c>
      <c r="G23" s="29">
        <v>1422</v>
      </c>
      <c r="H23" s="31">
        <v>1.5</v>
      </c>
      <c r="I23" s="25">
        <f t="shared" si="1"/>
        <v>1.3215859030837005</v>
      </c>
      <c r="J23" s="28">
        <v>1</v>
      </c>
      <c r="K23" s="25">
        <f t="shared" si="2"/>
        <v>2.7777777777777777</v>
      </c>
      <c r="L23" s="29">
        <v>1422</v>
      </c>
      <c r="M23" s="25">
        <f t="shared" si="3"/>
        <v>1.8405927588854551</v>
      </c>
    </row>
    <row r="24" spans="1:13" x14ac:dyDescent="0.25">
      <c r="A24" s="27" t="s">
        <v>50</v>
      </c>
      <c r="B24" s="33">
        <v>0</v>
      </c>
      <c r="C24" s="28">
        <v>0</v>
      </c>
      <c r="D24" s="29">
        <v>0</v>
      </c>
      <c r="E24" s="33">
        <v>3</v>
      </c>
      <c r="F24" s="28">
        <v>2</v>
      </c>
      <c r="G24" s="29">
        <v>2844</v>
      </c>
      <c r="H24" s="31">
        <v>3</v>
      </c>
      <c r="I24" s="25">
        <f t="shared" si="1"/>
        <v>2.643171806167401</v>
      </c>
      <c r="J24" s="28">
        <v>2</v>
      </c>
      <c r="K24" s="25">
        <f t="shared" si="2"/>
        <v>5.5555555555555554</v>
      </c>
      <c r="L24" s="29">
        <v>2844</v>
      </c>
      <c r="M24" s="25">
        <f t="shared" si="3"/>
        <v>3.6811855177709103</v>
      </c>
    </row>
    <row r="25" spans="1:13" ht="15.75" thickBot="1" x14ac:dyDescent="0.3">
      <c r="A25" s="27" t="s">
        <v>51</v>
      </c>
      <c r="B25" s="33">
        <v>0</v>
      </c>
      <c r="C25" s="28">
        <v>0</v>
      </c>
      <c r="D25" s="29">
        <v>0</v>
      </c>
      <c r="E25" s="33">
        <v>3</v>
      </c>
      <c r="F25" s="28">
        <v>2</v>
      </c>
      <c r="G25" s="29">
        <v>2076</v>
      </c>
      <c r="H25" s="31">
        <v>3</v>
      </c>
      <c r="I25" s="25">
        <f t="shared" si="1"/>
        <v>2.643171806167401</v>
      </c>
      <c r="J25" s="28">
        <v>2</v>
      </c>
      <c r="K25" s="25">
        <f t="shared" si="2"/>
        <v>5.5555555555555554</v>
      </c>
      <c r="L25" s="29">
        <v>2076</v>
      </c>
      <c r="M25" s="25">
        <f t="shared" si="3"/>
        <v>2.6871101036893141</v>
      </c>
    </row>
    <row r="26" spans="1:13" ht="15.75" thickBot="1" x14ac:dyDescent="0.3">
      <c r="A26" s="6" t="s">
        <v>3</v>
      </c>
      <c r="B26" s="32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2">
        <f t="shared" si="4"/>
        <v>49.5</v>
      </c>
      <c r="F26" s="7">
        <f t="shared" si="4"/>
        <v>22</v>
      </c>
      <c r="G26" s="24">
        <f t="shared" si="4"/>
        <v>48232.72</v>
      </c>
      <c r="H26" s="32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x14ac:dyDescent="0.25">
      <c r="A27" s="34" t="s">
        <v>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mergeCells count="12">
    <mergeCell ref="A1:M1"/>
    <mergeCell ref="A2:M2"/>
    <mergeCell ref="A3:A4"/>
    <mergeCell ref="B3:D3"/>
    <mergeCell ref="E3:G3"/>
    <mergeCell ref="H3:M3"/>
    <mergeCell ref="A27:M27"/>
    <mergeCell ref="A8:M8"/>
    <mergeCell ref="A9:A10"/>
    <mergeCell ref="B9:D9"/>
    <mergeCell ref="E9:G9"/>
    <mergeCell ref="H9:M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ySplit="1" topLeftCell="A2" activePane="bottomLeft" state="frozen"/>
      <selection pane="bottomLeft" activeCell="H19" sqref="H19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 x14ac:dyDescent="0.25">
      <c r="A2" s="15" t="s">
        <v>25</v>
      </c>
      <c r="E2" s="16">
        <v>49607.59</v>
      </c>
    </row>
    <row r="3" spans="1:5" x14ac:dyDescent="0.25">
      <c r="A3" s="17" t="s">
        <v>26</v>
      </c>
      <c r="E3" s="18">
        <v>69156.61</v>
      </c>
    </row>
    <row r="4" spans="1:5" x14ac:dyDescent="0.2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 x14ac:dyDescent="0.2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 x14ac:dyDescent="0.2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 x14ac:dyDescent="0.2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 x14ac:dyDescent="0.2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 x14ac:dyDescent="0.25">
      <c r="A9" s="17" t="s">
        <v>52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 x14ac:dyDescent="0.2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 x14ac:dyDescent="0.2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 x14ac:dyDescent="0.25">
      <c r="A12" s="9" t="s">
        <v>20</v>
      </c>
      <c r="B12" s="10"/>
      <c r="C12" s="10"/>
      <c r="D12" s="10"/>
      <c r="E12" s="8"/>
    </row>
    <row r="13" spans="1:5" x14ac:dyDescent="0.25">
      <c r="A13" s="9" t="s">
        <v>19</v>
      </c>
      <c r="B13" s="10"/>
      <c r="C13" s="10"/>
      <c r="D13" s="10"/>
      <c r="E13" s="8"/>
    </row>
    <row r="14" spans="1:5" x14ac:dyDescent="0.25">
      <c r="A14" s="9" t="s">
        <v>18</v>
      </c>
      <c r="B14" s="10"/>
      <c r="C14" s="10"/>
      <c r="D14" s="10"/>
      <c r="E14" s="8"/>
    </row>
    <row r="15" spans="1:5" x14ac:dyDescent="0.25">
      <c r="A15" t="s">
        <v>17</v>
      </c>
      <c r="B15" s="10"/>
      <c r="C15" s="10"/>
      <c r="D15" s="10"/>
      <c r="E15" s="8"/>
    </row>
    <row r="16" spans="1:5" x14ac:dyDescent="0.25">
      <c r="A16" t="s">
        <v>16</v>
      </c>
      <c r="B16" s="10"/>
      <c r="C16" s="10"/>
      <c r="D16" s="10"/>
      <c r="E16" s="8"/>
    </row>
    <row r="17" spans="1:5" x14ac:dyDescent="0.25">
      <c r="A17" t="s">
        <v>15</v>
      </c>
      <c r="B17" s="10"/>
      <c r="C17" s="10"/>
      <c r="D17" s="10"/>
      <c r="E17" s="8"/>
    </row>
    <row r="18" spans="1:5" x14ac:dyDescent="0.25">
      <c r="A18" t="s">
        <v>14</v>
      </c>
      <c r="B18" s="10"/>
      <c r="C18" s="10"/>
      <c r="D18" s="10"/>
      <c r="E18" s="8"/>
    </row>
    <row r="19" spans="1:5" x14ac:dyDescent="0.25">
      <c r="A19" t="s">
        <v>13</v>
      </c>
      <c r="B19" s="21"/>
      <c r="C19" s="21"/>
      <c r="D19" s="10"/>
      <c r="E19" s="8"/>
    </row>
    <row r="20" spans="1:5" x14ac:dyDescent="0.25">
      <c r="A20" t="s">
        <v>12</v>
      </c>
      <c r="B20" s="21"/>
      <c r="C20" s="21"/>
      <c r="D20" s="10"/>
      <c r="E20" s="8"/>
    </row>
    <row r="21" spans="1:5" x14ac:dyDescent="0.25">
      <c r="A21" t="s">
        <v>11</v>
      </c>
      <c r="B21" s="21"/>
      <c r="C21" s="21"/>
      <c r="D21" s="10"/>
      <c r="E21" s="8"/>
    </row>
    <row r="22" spans="1:5" x14ac:dyDescent="0.25">
      <c r="A22" s="11" t="s">
        <v>34</v>
      </c>
      <c r="B22" s="22">
        <f>AVERAGE(B10:B21)</f>
        <v>32</v>
      </c>
      <c r="C22" s="22">
        <f>AVERAGE(C10:C21)</f>
        <v>31.75</v>
      </c>
      <c r="D22" s="23">
        <f>SUM(B22:C22)</f>
        <v>63.75</v>
      </c>
      <c r="E22" s="12">
        <f>AVERAGE(E10:E21)</f>
        <v>43472.86</v>
      </c>
    </row>
    <row r="23" spans="1:5" x14ac:dyDescent="0.25">
      <c r="A23" s="13" t="s">
        <v>10</v>
      </c>
      <c r="B23" s="14">
        <f>SUM(B10:B21)</f>
        <v>64</v>
      </c>
      <c r="C23" s="14">
        <f t="shared" ref="C23:D23" si="2">SUM(C10:C21)</f>
        <v>63.5</v>
      </c>
      <c r="D23" s="14">
        <f t="shared" si="2"/>
        <v>127.5</v>
      </c>
      <c r="E23" s="41">
        <f>SUM(E10:E21)</f>
        <v>86945.72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2019-03-15T18:40:30Z</dcterms:modified>
</cp:coreProperties>
</file>